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0230" yWindow="-15" windowWidth="10275" windowHeight="8310" tabRatio="787" firstSheet="1" activeTab="1"/>
  </bookViews>
  <sheets>
    <sheet name="info parameter" sheetId="37" state="hidden" r:id="rId1"/>
    <sheet name="Populasi Unggas" sheetId="48" r:id="rId2"/>
    <sheet name="masuk_keluar" sheetId="9" state="hidden" r:id="rId3"/>
  </sheets>
  <definedNames>
    <definedName name="_Regression_Int">1</definedName>
    <definedName name="penjelasan" localSheetId="1">#REF!</definedName>
    <definedName name="penjelasan">#REF!</definedName>
    <definedName name="_xlnm.Print_Area" localSheetId="2">masuk_keluar!$B$1:$I$63</definedName>
    <definedName name="_xlnm.Print_Area" localSheetId="1">'Populasi Unggas'!$B$1:$I$45</definedName>
    <definedName name="_xlnm.Print_Area">#REF!</definedName>
    <definedName name="Print_Area_MI" localSheetId="1">#REF!</definedName>
    <definedName name="Print_Area_MI">#REF!</definedName>
    <definedName name="_xlnm.Print_Titles" localSheetId="1">'Populasi Unggas'!$B:$C</definedName>
    <definedName name="_xlnm.Print_Titles">#REF!</definedName>
    <definedName name="PRINT_TITLES_MI" localSheetId="1">#REF!</definedName>
    <definedName name="PRINT_TITLES_MI">#REF!</definedName>
  </definedNames>
  <calcPr calcId="145621"/>
</workbook>
</file>

<file path=xl/calcChain.xml><?xml version="1.0" encoding="utf-8"?>
<calcChain xmlns="http://schemas.openxmlformats.org/spreadsheetml/2006/main">
  <c r="I44" i="48" l="1"/>
  <c r="H44" i="48"/>
  <c r="G44" i="48"/>
  <c r="F44" i="48"/>
  <c r="E44" i="48"/>
  <c r="D44" i="48"/>
  <c r="C23" i="9" l="1"/>
  <c r="C40" i="9" s="1"/>
  <c r="C22" i="9"/>
  <c r="C39" i="9" s="1"/>
  <c r="C48" i="9" s="1"/>
  <c r="C54" i="9" s="1"/>
  <c r="C63" i="9" s="1"/>
  <c r="C21" i="9"/>
  <c r="C38" i="9" s="1"/>
  <c r="C20" i="9"/>
  <c r="C37" i="9" s="1"/>
  <c r="C47" i="9" s="1"/>
  <c r="C53" i="9" s="1"/>
  <c r="C62" i="9" s="1"/>
  <c r="C19" i="9"/>
  <c r="C36" i="9" s="1"/>
  <c r="C18" i="9"/>
  <c r="C17" i="9"/>
  <c r="C34" i="9" s="1"/>
  <c r="C16" i="9"/>
  <c r="C33" i="9" s="1"/>
  <c r="C15" i="9"/>
  <c r="C32" i="9" s="1"/>
  <c r="C14" i="9"/>
  <c r="C31" i="9" s="1"/>
  <c r="C13" i="9"/>
  <c r="C30" i="9" s="1"/>
  <c r="C12" i="9"/>
  <c r="C29" i="9" s="1"/>
  <c r="C11" i="9"/>
  <c r="C28" i="9" s="1"/>
  <c r="C10" i="9"/>
  <c r="C27" i="9" s="1"/>
  <c r="AH37" i="37"/>
  <c r="AA37" i="37"/>
  <c r="T37" i="37"/>
  <c r="M37" i="37"/>
  <c r="AH36" i="37"/>
  <c r="AA36" i="37"/>
  <c r="T36" i="37"/>
  <c r="M36" i="37"/>
  <c r="AH35" i="37"/>
  <c r="AA35" i="37"/>
  <c r="T35" i="37"/>
  <c r="M35" i="37"/>
  <c r="AH34" i="37"/>
  <c r="AA34" i="37"/>
  <c r="T34" i="37"/>
  <c r="M34" i="37"/>
  <c r="AH33" i="37"/>
  <c r="AA33" i="37"/>
  <c r="T33" i="37"/>
  <c r="M33" i="37"/>
  <c r="AH32" i="37"/>
  <c r="AA32" i="37"/>
  <c r="T32" i="37"/>
  <c r="M32" i="37"/>
  <c r="AH31" i="37"/>
  <c r="T31" i="37"/>
  <c r="M31" i="37"/>
  <c r="AH30" i="37"/>
  <c r="AA30" i="37"/>
  <c r="T30" i="37"/>
  <c r="M30" i="37"/>
  <c r="AH29" i="37"/>
  <c r="AA29" i="37"/>
  <c r="T29" i="37"/>
  <c r="M29" i="37"/>
  <c r="AH28" i="37"/>
  <c r="AA28" i="37"/>
  <c r="T28" i="37"/>
  <c r="M28" i="37"/>
  <c r="AH27" i="37"/>
  <c r="AA27" i="37"/>
  <c r="T27" i="37"/>
  <c r="M27" i="37"/>
  <c r="AH26" i="37"/>
  <c r="AA26" i="37"/>
  <c r="T26" i="37"/>
  <c r="M26" i="37"/>
  <c r="AH25" i="37"/>
  <c r="AA25" i="37"/>
  <c r="T25" i="37"/>
  <c r="M25" i="37"/>
  <c r="AH24" i="37"/>
  <c r="AA24" i="37"/>
  <c r="T24" i="37"/>
  <c r="M24" i="37"/>
  <c r="AH23" i="37"/>
  <c r="AA23" i="37"/>
  <c r="T23" i="37"/>
  <c r="M23" i="37"/>
  <c r="AH22" i="37"/>
  <c r="AA22" i="37"/>
  <c r="T22" i="37"/>
  <c r="M22" i="37"/>
  <c r="AH21" i="37"/>
  <c r="AA21" i="37"/>
  <c r="T21" i="37"/>
  <c r="M21" i="37"/>
  <c r="AH20" i="37"/>
  <c r="AA20" i="37"/>
  <c r="T20" i="37"/>
  <c r="M20" i="37"/>
  <c r="AH19" i="37"/>
  <c r="AA19" i="37"/>
  <c r="T19" i="37"/>
  <c r="M19" i="37"/>
  <c r="AH18" i="37"/>
  <c r="AA18" i="37"/>
  <c r="T18" i="37"/>
  <c r="M18" i="37"/>
  <c r="AH17" i="37"/>
  <c r="AA17" i="37"/>
  <c r="T17" i="37"/>
  <c r="M17" i="37"/>
  <c r="AH16" i="37"/>
  <c r="AA16" i="37"/>
  <c r="T16" i="37"/>
  <c r="M16" i="37"/>
  <c r="AH15" i="37"/>
  <c r="AA15" i="37"/>
  <c r="T15" i="37"/>
  <c r="M15" i="37"/>
  <c r="AH14" i="37"/>
  <c r="AA14" i="37"/>
  <c r="T14" i="37"/>
  <c r="M14" i="37"/>
  <c r="AH13" i="37"/>
  <c r="AA13" i="37"/>
  <c r="T13" i="37"/>
  <c r="M13" i="37"/>
  <c r="AH12" i="37"/>
  <c r="AA12" i="37"/>
  <c r="T12" i="37"/>
  <c r="M12" i="37"/>
  <c r="AH11" i="37"/>
  <c r="AA11" i="37"/>
  <c r="T11" i="37"/>
  <c r="M11" i="37"/>
  <c r="AH10" i="37"/>
  <c r="AA10" i="37"/>
  <c r="T10" i="37"/>
  <c r="M10" i="37"/>
  <c r="AH9" i="37"/>
  <c r="AA9" i="37"/>
  <c r="T9" i="37"/>
  <c r="M9" i="37"/>
  <c r="AH8" i="37"/>
  <c r="AA8" i="37"/>
  <c r="T8" i="37"/>
  <c r="M8" i="37"/>
  <c r="AH7" i="37"/>
  <c r="AA7" i="37"/>
  <c r="T7" i="37"/>
  <c r="M7" i="37"/>
  <c r="AH6" i="37"/>
  <c r="AA6" i="37"/>
  <c r="T6" i="37"/>
  <c r="M6" i="37"/>
  <c r="AH5" i="37"/>
  <c r="AA5" i="37"/>
  <c r="T5" i="37"/>
  <c r="M5" i="37"/>
  <c r="AH4" i="37"/>
  <c r="AA4" i="37"/>
  <c r="T4" i="37"/>
  <c r="M4" i="37"/>
  <c r="AH3" i="37"/>
  <c r="AA3" i="37"/>
  <c r="T3" i="37"/>
  <c r="M3" i="37"/>
  <c r="D2" i="9"/>
  <c r="D6" i="9"/>
  <c r="E6" i="9"/>
  <c r="F6" i="9"/>
  <c r="D26" i="9"/>
  <c r="E26" i="9"/>
  <c r="F26" i="9"/>
  <c r="G26" i="9"/>
  <c r="H26" i="9"/>
  <c r="I26" i="9"/>
  <c r="D45" i="9"/>
  <c r="E45" i="9"/>
  <c r="F45" i="9"/>
  <c r="G45" i="9"/>
  <c r="H45" i="9"/>
  <c r="I45" i="9"/>
  <c r="D46" i="9"/>
  <c r="E46" i="9"/>
  <c r="F46" i="9"/>
  <c r="G46" i="9"/>
  <c r="H46" i="9"/>
  <c r="I46" i="9"/>
  <c r="D47" i="9"/>
  <c r="E47" i="9"/>
  <c r="F47" i="9"/>
  <c r="G47" i="9"/>
  <c r="H47" i="9"/>
  <c r="I47" i="9"/>
  <c r="D48" i="9"/>
  <c r="E48" i="9"/>
  <c r="F48" i="9"/>
  <c r="G48" i="9"/>
  <c r="H48" i="9"/>
  <c r="I48" i="9"/>
  <c r="B51" i="9"/>
  <c r="B52" i="9"/>
  <c r="B53" i="9"/>
  <c r="B54" i="9"/>
  <c r="E44" i="9" l="1"/>
  <c r="C45" i="9"/>
  <c r="C51" i="9" s="1"/>
  <c r="C60" i="9" s="1"/>
  <c r="G6" i="9"/>
  <c r="H6" i="9"/>
  <c r="I6" i="9"/>
  <c r="G44" i="9"/>
  <c r="C46" i="9"/>
  <c r="C52" i="9" s="1"/>
  <c r="C61" i="9" s="1"/>
  <c r="C35" i="9"/>
  <c r="D44" i="9"/>
  <c r="H44" i="9"/>
  <c r="I44" i="9"/>
  <c r="F44" i="9"/>
</calcChain>
</file>

<file path=xl/sharedStrings.xml><?xml version="1.0" encoding="utf-8"?>
<sst xmlns="http://schemas.openxmlformats.org/spreadsheetml/2006/main" count="260" uniqueCount="133">
  <si>
    <t>Propinsi :</t>
  </si>
  <si>
    <t>No</t>
  </si>
  <si>
    <t>Jenis Ternak</t>
  </si>
  <si>
    <t>Uraian</t>
  </si>
  <si>
    <t>Pemasukan</t>
  </si>
  <si>
    <t>Pengeluaran</t>
  </si>
  <si>
    <t>I.</t>
  </si>
  <si>
    <t>T E R N A K (ekor)</t>
  </si>
  <si>
    <t>II</t>
  </si>
  <si>
    <t xml:space="preserve"> HASIL TERNAK</t>
  </si>
  <si>
    <t>Jumlah</t>
  </si>
  <si>
    <t>Jerohan</t>
  </si>
  <si>
    <t>Kerbau</t>
  </si>
  <si>
    <t>Itik</t>
  </si>
  <si>
    <t xml:space="preserve">Ayam Buras </t>
  </si>
  <si>
    <t>Ayam Ras Petelur</t>
  </si>
  <si>
    <t>TABEL. PEMASUKAN DAN PENGELUARAN TERNAK DAN HASIL TERNAK</t>
  </si>
  <si>
    <t>A</t>
  </si>
  <si>
    <t>B</t>
  </si>
  <si>
    <t>III</t>
  </si>
  <si>
    <t>Telur (kg)</t>
  </si>
  <si>
    <t>Puyuh</t>
  </si>
  <si>
    <t>Kulit</t>
  </si>
  <si>
    <t>Keterangan : 1 kg setara  ……. Butir</t>
  </si>
  <si>
    <t>Kab/ Kota</t>
  </si>
  <si>
    <t>Telur (butir)</t>
  </si>
  <si>
    <t>Itik Manila</t>
  </si>
  <si>
    <t>Daging (kg)</t>
  </si>
  <si>
    <t>Susu (kg)</t>
  </si>
  <si>
    <t>Keterangan:</t>
  </si>
  <si>
    <t>No.</t>
  </si>
  <si>
    <t>Provinsi</t>
  </si>
  <si>
    <t>Berat Meatyield Sapi &amp; Kerbau (kg)</t>
  </si>
  <si>
    <t>Parameter Sapi Perah</t>
  </si>
  <si>
    <t>Parameter Layer</t>
  </si>
  <si>
    <t>Parameter Ayam Buras</t>
  </si>
  <si>
    <t>Parameter Itik</t>
  </si>
  <si>
    <t>Sapi Potong</t>
  </si>
  <si>
    <t>Sapi Perah</t>
  </si>
  <si>
    <t>Betina Produktif thd Total Ternak (%)</t>
  </si>
  <si>
    <t>Betina Laktasi thd Total Ternak (%)</t>
  </si>
  <si>
    <t>Produktivitas susu/ ekor/tahun (lt)</t>
  </si>
  <si>
    <t>Produktivitas susu/ ekor/tahun (kg)</t>
  </si>
  <si>
    <t>Produktivitas telur/ ekor/tahun (butir)</t>
  </si>
  <si>
    <t>Rata-rata Banyaknya Telur per Kg</t>
  </si>
  <si>
    <t>Produktivitas telur/ ekor/tahun (kg)</t>
  </si>
  <si>
    <t>Aceh</t>
  </si>
  <si>
    <t xml:space="preserve"> Aceh</t>
  </si>
  <si>
    <t>Sumatera Utara</t>
  </si>
  <si>
    <t xml:space="preserve"> Sumut</t>
  </si>
  <si>
    <t>Sumatera Barat</t>
  </si>
  <si>
    <t xml:space="preserve"> Sumbar</t>
  </si>
  <si>
    <t>Riau</t>
  </si>
  <si>
    <t xml:space="preserve"> Riau</t>
  </si>
  <si>
    <t>Jambi</t>
  </si>
  <si>
    <t xml:space="preserve"> Jambi</t>
  </si>
  <si>
    <t>Sumatera Selatan</t>
  </si>
  <si>
    <t xml:space="preserve"> Sumsel</t>
  </si>
  <si>
    <t>Bengkulu</t>
  </si>
  <si>
    <t xml:space="preserve"> Bengkulu</t>
  </si>
  <si>
    <t>Lampung</t>
  </si>
  <si>
    <t xml:space="preserve"> Lampung</t>
  </si>
  <si>
    <t>Kepulauan Bangka Belitung</t>
  </si>
  <si>
    <t xml:space="preserve"> Kep. Babel</t>
  </si>
  <si>
    <t>Kepulauan Riau</t>
  </si>
  <si>
    <t xml:space="preserve"> Kep. Riau</t>
  </si>
  <si>
    <t>DKI Jakarta</t>
  </si>
  <si>
    <t xml:space="preserve"> DKI Jakarta</t>
  </si>
  <si>
    <t>Jawa Barat</t>
  </si>
  <si>
    <t xml:space="preserve"> Jabar</t>
  </si>
  <si>
    <t>Jawa Tengah</t>
  </si>
  <si>
    <t xml:space="preserve"> Jateng</t>
  </si>
  <si>
    <t>DI Yogyakarta</t>
  </si>
  <si>
    <t xml:space="preserve"> DI Yogyakarta</t>
  </si>
  <si>
    <t>Jawa Timur</t>
  </si>
  <si>
    <t xml:space="preserve"> Jatim</t>
  </si>
  <si>
    <t>Banten</t>
  </si>
  <si>
    <t xml:space="preserve"> Banten</t>
  </si>
  <si>
    <t>Bali</t>
  </si>
  <si>
    <t xml:space="preserve"> Bali</t>
  </si>
  <si>
    <t>Nusa Tenggara Barat</t>
  </si>
  <si>
    <t xml:space="preserve"> NTB</t>
  </si>
  <si>
    <t>Nusa Tenggara Timur</t>
  </si>
  <si>
    <t xml:space="preserve"> NTT</t>
  </si>
  <si>
    <t>Kalimantan Barat</t>
  </si>
  <si>
    <t xml:space="preserve"> Kalbar</t>
  </si>
  <si>
    <t>Kalimantan Tengah</t>
  </si>
  <si>
    <t xml:space="preserve"> Kalteng</t>
  </si>
  <si>
    <t>Kalimantan Selatan</t>
  </si>
  <si>
    <t xml:space="preserve"> Kalsel</t>
  </si>
  <si>
    <t>Kalimantan Timur</t>
  </si>
  <si>
    <t xml:space="preserve"> Kaltim</t>
  </si>
  <si>
    <t>Kalimantan Utara</t>
  </si>
  <si>
    <t xml:space="preserve"> Kaltara</t>
  </si>
  <si>
    <t>Sulawesi Utara</t>
  </si>
  <si>
    <t xml:space="preserve"> Sulut</t>
  </si>
  <si>
    <t>Sulawesi Tengah</t>
  </si>
  <si>
    <t xml:space="preserve"> Sulteng</t>
  </si>
  <si>
    <t>Sulawesi Selatan</t>
  </si>
  <si>
    <t xml:space="preserve"> Sulsel</t>
  </si>
  <si>
    <t>Sulawesi Tenggara</t>
  </si>
  <si>
    <t xml:space="preserve"> Sultra</t>
  </si>
  <si>
    <t>Gorontalo</t>
  </si>
  <si>
    <t xml:space="preserve"> Gorontalo</t>
  </si>
  <si>
    <t/>
  </si>
  <si>
    <t>Sulawesi Barat</t>
  </si>
  <si>
    <t xml:space="preserve"> Sulbar</t>
  </si>
  <si>
    <t>Maluku</t>
  </si>
  <si>
    <t xml:space="preserve"> Maluku</t>
  </si>
  <si>
    <t>Maluku Utara</t>
  </si>
  <si>
    <t xml:space="preserve"> Malut</t>
  </si>
  <si>
    <t>Papua Barat</t>
  </si>
  <si>
    <t xml:space="preserve"> Papua Barat</t>
  </si>
  <si>
    <t>Papua</t>
  </si>
  <si>
    <t xml:space="preserve"> Papua</t>
  </si>
  <si>
    <t>Nasional</t>
  </si>
  <si>
    <t>Sumber:</t>
  </si>
  <si>
    <t>Sumber: SOUT2017</t>
  </si>
  <si>
    <t>BPS (Laporan RPH/TPH Triwulan I-III 2020</t>
  </si>
  <si>
    <t>Konversi 1 lt susu ke kg = 1,028</t>
  </si>
  <si>
    <t>Produktivitas Bitpro = 18,01 kg/ekor/tahun</t>
  </si>
  <si>
    <t>Meatyield = daging + daging variasi + jeroan</t>
  </si>
  <si>
    <t>Ayam Ras Pedaging</t>
  </si>
  <si>
    <t>Kab. Bengkulu Selatan</t>
  </si>
  <si>
    <t>Kab. Rejang Lebong</t>
  </si>
  <si>
    <t>Kab. Bengkulu Utara</t>
  </si>
  <si>
    <t>Kab. Kaur</t>
  </si>
  <si>
    <t>Kab. Seluma</t>
  </si>
  <si>
    <t>Kab. Muko-Muko</t>
  </si>
  <si>
    <t>Kab. Lebong</t>
  </si>
  <si>
    <t>Kab. Kepahiang</t>
  </si>
  <si>
    <t>Kab. Bengkulu Tengah</t>
  </si>
  <si>
    <t>Kota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</si>
</sst>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_)"/>
    <numFmt numFmtId="168" formatCode="0_);\(0\)"/>
    <numFmt numFmtId="169" formatCode="_-* #,##0.00_-;\-* #,##0.00_-;_-* &quot;-&quot;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2"/>
      <name val="Helv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2" borderId="1" xfId="0" applyFont="1" applyFill="1" applyBorder="1" applyAlignment="1">
      <alignment horizontal="left"/>
    </xf>
    <xf numFmtId="166" fontId="6" fillId="2" borderId="1" xfId="1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166" fontId="10" fillId="3" borderId="1" xfId="1" applyNumberFormat="1" applyFont="1" applyFill="1" applyBorder="1" applyAlignment="1" applyProtection="1">
      <alignment horizontal="center"/>
      <protection locked="0"/>
    </xf>
    <xf numFmtId="166" fontId="10" fillId="2" borderId="1" xfId="1" applyNumberFormat="1" applyFont="1" applyFill="1" applyBorder="1" applyAlignment="1" applyProtection="1">
      <alignment horizontal="center"/>
      <protection locked="0"/>
    </xf>
    <xf numFmtId="166" fontId="6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2" fillId="2" borderId="0" xfId="0" applyFont="1" applyFill="1" applyAlignment="1">
      <alignment vertical="center"/>
    </xf>
    <xf numFmtId="166" fontId="10" fillId="0" borderId="1" xfId="1" applyNumberFormat="1" applyFont="1" applyFill="1" applyBorder="1" applyAlignment="1" applyProtection="1">
      <alignment horizontal="center"/>
      <protection locked="0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166" fontId="5" fillId="0" borderId="1" xfId="1" applyNumberFormat="1" applyFont="1" applyFill="1" applyBorder="1" applyProtection="1">
      <protection locked="0"/>
    </xf>
    <xf numFmtId="166" fontId="5" fillId="2" borderId="1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/>
    <xf numFmtId="0" fontId="5" fillId="2" borderId="1" xfId="0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9" fontId="0" fillId="0" borderId="1" xfId="2" applyNumberFormat="1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9" fontId="19" fillId="0" borderId="1" xfId="2" applyNumberFormat="1" applyFont="1" applyBorder="1"/>
    <xf numFmtId="169" fontId="19" fillId="0" borderId="1" xfId="2" applyNumberFormat="1" applyFont="1" applyFill="1" applyBorder="1"/>
    <xf numFmtId="164" fontId="19" fillId="0" borderId="1" xfId="2" applyFont="1" applyFill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169" fontId="17" fillId="0" borderId="1" xfId="2" applyNumberFormat="1" applyFont="1" applyBorder="1"/>
    <xf numFmtId="169" fontId="18" fillId="0" borderId="1" xfId="2" applyNumberFormat="1" applyFont="1" applyBorder="1"/>
    <xf numFmtId="169" fontId="18" fillId="0" borderId="1" xfId="2" applyNumberFormat="1" applyFont="1" applyFill="1" applyBorder="1"/>
    <xf numFmtId="164" fontId="18" fillId="0" borderId="1" xfId="2" applyFont="1" applyFill="1" applyBorder="1"/>
    <xf numFmtId="0" fontId="0" fillId="0" borderId="2" xfId="0" applyBorder="1"/>
    <xf numFmtId="0" fontId="19" fillId="0" borderId="0" xfId="0" applyFont="1"/>
    <xf numFmtId="0" fontId="20" fillId="0" borderId="0" xfId="0" applyFont="1"/>
    <xf numFmtId="0" fontId="17" fillId="0" borderId="0" xfId="0" applyFont="1"/>
    <xf numFmtId="0" fontId="17" fillId="8" borderId="3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164" fontId="3" fillId="2" borderId="0" xfId="2" applyFont="1" applyFill="1" applyBorder="1" applyProtection="1">
      <protection locked="0"/>
    </xf>
    <xf numFmtId="164" fontId="5" fillId="4" borderId="0" xfId="2" applyFont="1" applyFill="1" applyBorder="1" applyAlignment="1" applyProtection="1">
      <alignment horizontal="center" vertical="center"/>
      <protection locked="0"/>
    </xf>
    <xf numFmtId="164" fontId="5" fillId="4" borderId="0" xfId="2" applyFont="1" applyFill="1" applyBorder="1" applyAlignment="1" applyProtection="1">
      <alignment horizontal="center"/>
      <protection locked="0"/>
    </xf>
    <xf numFmtId="164" fontId="5" fillId="0" borderId="0" xfId="2" applyFont="1" applyBorder="1" applyProtection="1">
      <protection locked="0"/>
    </xf>
    <xf numFmtId="164" fontId="3" fillId="0" borderId="0" xfId="2" applyFont="1" applyBorder="1" applyProtection="1">
      <protection locked="0"/>
    </xf>
    <xf numFmtId="164" fontId="5" fillId="4" borderId="0" xfId="2" applyFont="1" applyFill="1" applyBorder="1" applyAlignment="1" applyProtection="1">
      <protection locked="0"/>
    </xf>
    <xf numFmtId="164" fontId="3" fillId="3" borderId="0" xfId="2" applyFont="1" applyFill="1" applyBorder="1" applyAlignment="1" applyProtection="1">
      <alignment horizontal="center" vertical="center" wrapText="1"/>
      <protection locked="0"/>
    </xf>
    <xf numFmtId="164" fontId="3" fillId="3" borderId="0" xfId="2" applyFont="1" applyFill="1" applyBorder="1" applyAlignment="1" applyProtection="1">
      <alignment horizontal="left" wrapText="1"/>
      <protection locked="0"/>
    </xf>
    <xf numFmtId="164" fontId="3" fillId="3" borderId="0" xfId="2" applyFont="1" applyFill="1" applyBorder="1" applyAlignment="1" applyProtection="1">
      <alignment horizontal="center"/>
      <protection locked="0"/>
    </xf>
    <xf numFmtId="164" fontId="3" fillId="2" borderId="0" xfId="2" applyFont="1" applyFill="1" applyBorder="1" applyAlignment="1" applyProtection="1">
      <alignment horizontal="left"/>
      <protection locked="0"/>
    </xf>
    <xf numFmtId="164" fontId="5" fillId="2" borderId="0" xfId="2" applyFont="1" applyFill="1" applyBorder="1" applyProtection="1">
      <protection locked="0"/>
    </xf>
    <xf numFmtId="164" fontId="5" fillId="7" borderId="0" xfId="2" applyFont="1" applyFill="1" applyBorder="1" applyProtection="1">
      <protection locked="0"/>
    </xf>
    <xf numFmtId="164" fontId="5" fillId="7" borderId="0" xfId="2" applyFont="1" applyFill="1" applyBorder="1" applyAlignment="1" applyProtection="1">
      <alignment horizontal="center"/>
      <protection locked="0"/>
    </xf>
    <xf numFmtId="164" fontId="3" fillId="5" borderId="0" xfId="2" applyFont="1" applyFill="1" applyBorder="1" applyProtection="1">
      <protection locked="0"/>
    </xf>
  </cellXfs>
  <cellStyles count="105">
    <cellStyle name="Comma" xfId="1" builtinId="3"/>
    <cellStyle name="Comma [0]" xfId="2" builtinId="6"/>
    <cellStyle name="Comma [0] 17 2" xfId="3"/>
    <cellStyle name="Comma [0] 17 3" xfId="4"/>
    <cellStyle name="Comma [0] 18 2" xfId="5"/>
    <cellStyle name="Comma [0] 18 3" xfId="6"/>
    <cellStyle name="Comma [0] 19 2" xfId="7"/>
    <cellStyle name="Comma [0] 19 3" xfId="8"/>
    <cellStyle name="Comma [0] 2 10" xfId="9"/>
    <cellStyle name="Comma [0] 2 11" xfId="10"/>
    <cellStyle name="Comma [0] 2 12" xfId="11"/>
    <cellStyle name="Comma [0] 2 13" xfId="12"/>
    <cellStyle name="Comma [0] 2 14" xfId="13"/>
    <cellStyle name="Comma [0] 2 15" xfId="14"/>
    <cellStyle name="Comma [0] 2 16" xfId="15"/>
    <cellStyle name="Comma [0] 2 17" xfId="16"/>
    <cellStyle name="Comma [0] 2 18" xfId="17"/>
    <cellStyle name="Comma [0] 2 19" xfId="18"/>
    <cellStyle name="Comma [0] 2 2" xfId="19"/>
    <cellStyle name="Comma [0] 2 20" xfId="20"/>
    <cellStyle name="Comma [0] 2 21" xfId="21"/>
    <cellStyle name="Comma [0] 2 22" xfId="22"/>
    <cellStyle name="Comma [0] 2 23" xfId="23"/>
    <cellStyle name="Comma [0] 2 3" xfId="24"/>
    <cellStyle name="Comma [0] 2 4" xfId="25"/>
    <cellStyle name="Comma [0] 2 5" xfId="26"/>
    <cellStyle name="Comma [0] 2 6" xfId="27"/>
    <cellStyle name="Comma [0] 2 7" xfId="28"/>
    <cellStyle name="Comma [0] 2 8" xfId="29"/>
    <cellStyle name="Comma [0] 2 9" xfId="30"/>
    <cellStyle name="Comma [0] 20 2" xfId="31"/>
    <cellStyle name="Comma [0] 20 3" xfId="32"/>
    <cellStyle name="Comma [0] 21 2" xfId="33"/>
    <cellStyle name="Comma [0] 21 3" xfId="34"/>
    <cellStyle name="Comma 10" xfId="35"/>
    <cellStyle name="Comma 11" xfId="97"/>
    <cellStyle name="Comma 12" xfId="98"/>
    <cellStyle name="Comma 13" xfId="99"/>
    <cellStyle name="Comma 14" xfId="100"/>
    <cellStyle name="Comma 15" xfId="101"/>
    <cellStyle name="Comma 16" xfId="102"/>
    <cellStyle name="Comma 17" xfId="103"/>
    <cellStyle name="Comma 18" xfId="104"/>
    <cellStyle name="Comma 2" xfId="36"/>
    <cellStyle name="Comma 2 2" xfId="37"/>
    <cellStyle name="Comma 4" xfId="38"/>
    <cellStyle name="Comma 5" xfId="39"/>
    <cellStyle name="Comma 8" xfId="95"/>
    <cellStyle name="Comma 9" xfId="96"/>
    <cellStyle name="Normal" xfId="0" builtinId="0"/>
    <cellStyle name="Normal 2" xfId="40"/>
    <cellStyle name="Normal 2 10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10" xfId="52"/>
    <cellStyle name="Normal 2 2 11" xfId="53"/>
    <cellStyle name="Normal 2 2 12" xfId="54"/>
    <cellStyle name="Normal 2 2 13" xfId="55"/>
    <cellStyle name="Normal 2 2 14" xfId="56"/>
    <cellStyle name="Normal 2 2 15" xfId="57"/>
    <cellStyle name="Normal 2 2 16" xfId="58"/>
    <cellStyle name="Normal 2 2 17" xfId="59"/>
    <cellStyle name="Normal 2 2 18" xfId="60"/>
    <cellStyle name="Normal 2 2 19" xfId="61"/>
    <cellStyle name="Normal 2 2 2" xfId="62"/>
    <cellStyle name="Normal 2 2 2 2" xfId="63"/>
    <cellStyle name="Normal 2 2 2 2 2" xfId="64"/>
    <cellStyle name="Normal 2 2 2 2 3" xfId="65"/>
    <cellStyle name="Normal 2 2 2 3" xfId="66"/>
    <cellStyle name="Normal 2 2 2 4" xfId="67"/>
    <cellStyle name="Normal 2 2 20" xfId="68"/>
    <cellStyle name="Normal 2 2 21" xfId="69"/>
    <cellStyle name="Normal 2 2 22" xfId="70"/>
    <cellStyle name="Normal 2 2 22 2" xfId="71"/>
    <cellStyle name="Normal 2 2 22 3" xfId="72"/>
    <cellStyle name="Normal 2 2 23" xfId="73"/>
    <cellStyle name="Normal 2 2 3" xfId="74"/>
    <cellStyle name="Normal 2 2 4" xfId="75"/>
    <cellStyle name="Normal 2 2 5" xfId="76"/>
    <cellStyle name="Normal 2 2 6" xfId="77"/>
    <cellStyle name="Normal 2 2 7" xfId="78"/>
    <cellStyle name="Normal 2 2 8" xfId="79"/>
    <cellStyle name="Normal 2 2 9" xfId="80"/>
    <cellStyle name="Normal 2 20" xfId="81"/>
    <cellStyle name="Normal 2 21" xfId="82"/>
    <cellStyle name="Normal 2 22" xfId="83"/>
    <cellStyle name="Normal 2 23" xfId="84"/>
    <cellStyle name="Normal 2 24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93"/>
    <cellStyle name="Normal 6" xfId="94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1"/>
  <sheetViews>
    <sheetView topLeftCell="A2" workbookViewId="0">
      <selection activeCell="F8" sqref="F8"/>
    </sheetView>
  </sheetViews>
  <sheetFormatPr defaultRowHeight="12.75" x14ac:dyDescent="0.2"/>
  <cols>
    <col min="2" max="2" width="25.5703125" bestFit="1" customWidth="1"/>
    <col min="3" max="3" width="11.28515625" customWidth="1"/>
    <col min="4" max="4" width="12.140625" customWidth="1"/>
    <col min="6" max="7" width="5.7109375" customWidth="1"/>
    <col min="9" max="9" width="16.5703125" customWidth="1"/>
    <col min="10" max="10" width="13.42578125" customWidth="1"/>
    <col min="11" max="11" width="12.7109375" customWidth="1"/>
    <col min="12" max="12" width="9.140625" customWidth="1"/>
    <col min="13" max="13" width="12.85546875" customWidth="1"/>
    <col min="15" max="15" width="4.28515625" customWidth="1"/>
    <col min="16" max="16" width="15.85546875" customWidth="1"/>
    <col min="17" max="17" width="11.7109375" customWidth="1"/>
    <col min="18" max="19" width="0" hidden="1" customWidth="1"/>
    <col min="20" max="20" width="11.85546875" customWidth="1"/>
    <col min="22" max="22" width="4.42578125" customWidth="1"/>
    <col min="23" max="23" width="11.5703125" bestFit="1" customWidth="1"/>
    <col min="24" max="24" width="12" customWidth="1"/>
    <col min="25" max="26" width="0" hidden="1" customWidth="1"/>
    <col min="27" max="27" width="11.85546875" customWidth="1"/>
    <col min="29" max="29" width="4.5703125" customWidth="1"/>
    <col min="30" max="30" width="11.85546875" customWidth="1"/>
    <col min="31" max="31" width="11.140625" customWidth="1"/>
    <col min="32" max="33" width="0" hidden="1" customWidth="1"/>
    <col min="34" max="34" width="11.5703125" customWidth="1"/>
  </cols>
  <sheetData>
    <row r="1" spans="1:34" ht="15" x14ac:dyDescent="0.25">
      <c r="A1" s="72" t="s">
        <v>30</v>
      </c>
      <c r="B1" s="72" t="s">
        <v>31</v>
      </c>
      <c r="C1" s="73" t="s">
        <v>32</v>
      </c>
      <c r="D1" s="73"/>
      <c r="E1" s="73"/>
      <c r="H1" s="70" t="s">
        <v>33</v>
      </c>
      <c r="I1" s="70"/>
      <c r="J1" s="70"/>
      <c r="K1" s="70"/>
      <c r="L1" s="70"/>
      <c r="M1" s="70"/>
      <c r="O1" s="70" t="s">
        <v>34</v>
      </c>
      <c r="P1" s="70"/>
      <c r="Q1" s="70"/>
      <c r="R1" s="70"/>
      <c r="S1" s="70"/>
      <c r="T1" s="70"/>
      <c r="V1" s="70" t="s">
        <v>35</v>
      </c>
      <c r="W1" s="70"/>
      <c r="X1" s="70"/>
      <c r="Y1" s="70"/>
      <c r="Z1" s="70"/>
      <c r="AA1" s="70"/>
      <c r="AC1" s="70" t="s">
        <v>36</v>
      </c>
      <c r="AD1" s="70"/>
      <c r="AE1" s="70"/>
      <c r="AF1" s="70"/>
      <c r="AG1" s="70"/>
      <c r="AH1" s="70"/>
    </row>
    <row r="2" spans="1:34" ht="82.5" x14ac:dyDescent="0.3">
      <c r="A2" s="72"/>
      <c r="B2" s="72"/>
      <c r="C2" s="48" t="s">
        <v>37</v>
      </c>
      <c r="D2" s="48" t="s">
        <v>38</v>
      </c>
      <c r="E2" s="48" t="s">
        <v>12</v>
      </c>
      <c r="H2" s="49" t="s">
        <v>30</v>
      </c>
      <c r="I2" s="49" t="s">
        <v>31</v>
      </c>
      <c r="J2" s="50" t="s">
        <v>39</v>
      </c>
      <c r="K2" s="50" t="s">
        <v>40</v>
      </c>
      <c r="L2" s="50" t="s">
        <v>41</v>
      </c>
      <c r="M2" s="50" t="s">
        <v>42</v>
      </c>
      <c r="O2" s="49" t="s">
        <v>30</v>
      </c>
      <c r="P2" s="49" t="s">
        <v>31</v>
      </c>
      <c r="Q2" s="51" t="s">
        <v>39</v>
      </c>
      <c r="R2" s="51" t="s">
        <v>43</v>
      </c>
      <c r="S2" s="51" t="s">
        <v>44</v>
      </c>
      <c r="T2" s="51" t="s">
        <v>45</v>
      </c>
      <c r="V2" s="49" t="s">
        <v>30</v>
      </c>
      <c r="W2" s="49" t="s">
        <v>31</v>
      </c>
      <c r="X2" s="51" t="s">
        <v>39</v>
      </c>
      <c r="Y2" s="51" t="s">
        <v>43</v>
      </c>
      <c r="Z2" s="51" t="s">
        <v>44</v>
      </c>
      <c r="AA2" s="51" t="s">
        <v>45</v>
      </c>
      <c r="AC2" s="49" t="s">
        <v>30</v>
      </c>
      <c r="AD2" s="49" t="s">
        <v>31</v>
      </c>
      <c r="AE2" s="51" t="s">
        <v>39</v>
      </c>
      <c r="AF2" s="51" t="s">
        <v>43</v>
      </c>
      <c r="AG2" s="51" t="s">
        <v>44</v>
      </c>
      <c r="AH2" s="51" t="s">
        <v>45</v>
      </c>
    </row>
    <row r="3" spans="1:34" ht="16.5" x14ac:dyDescent="0.3">
      <c r="A3" s="52">
        <v>1</v>
      </c>
      <c r="B3" s="53" t="s">
        <v>46</v>
      </c>
      <c r="C3" s="54">
        <v>133.56726870622927</v>
      </c>
      <c r="D3" s="54">
        <v>228.20504988800653</v>
      </c>
      <c r="E3" s="54">
        <v>146.05156431054462</v>
      </c>
      <c r="H3" s="55">
        <v>1</v>
      </c>
      <c r="I3" s="56" t="s">
        <v>47</v>
      </c>
      <c r="J3" s="57">
        <v>100</v>
      </c>
      <c r="K3" s="58">
        <v>0</v>
      </c>
      <c r="L3" s="58">
        <v>0</v>
      </c>
      <c r="M3" s="58">
        <f>ROUND(L3*I$40,2)</f>
        <v>0</v>
      </c>
      <c r="O3" s="55">
        <v>1</v>
      </c>
      <c r="P3" s="56" t="s">
        <v>47</v>
      </c>
      <c r="Q3" s="57">
        <v>70.77</v>
      </c>
      <c r="R3" s="57">
        <v>84.694000000000003</v>
      </c>
      <c r="S3" s="59">
        <v>18</v>
      </c>
      <c r="T3" s="58">
        <f>ROUND(R3/S3,2)</f>
        <v>4.71</v>
      </c>
      <c r="V3" s="55">
        <v>1</v>
      </c>
      <c r="W3" s="56" t="s">
        <v>47</v>
      </c>
      <c r="X3" s="57">
        <v>40.301000000000002</v>
      </c>
      <c r="Y3" s="57">
        <v>99.888509376000016</v>
      </c>
      <c r="Z3" s="59">
        <v>18</v>
      </c>
      <c r="AA3" s="58">
        <f>ROUND(Y3/Z3,2)</f>
        <v>5.55</v>
      </c>
      <c r="AC3" s="55">
        <v>1</v>
      </c>
      <c r="AD3" s="56" t="s">
        <v>47</v>
      </c>
      <c r="AE3" s="57">
        <v>47.652999999999999</v>
      </c>
      <c r="AF3" s="57">
        <v>121.43295322200001</v>
      </c>
      <c r="AG3" s="59">
        <v>14</v>
      </c>
      <c r="AH3" s="58">
        <f>ROUND(AF3/AG3,2)</f>
        <v>8.67</v>
      </c>
    </row>
    <row r="4" spans="1:34" ht="16.5" x14ac:dyDescent="0.3">
      <c r="A4" s="52">
        <v>2</v>
      </c>
      <c r="B4" s="53" t="s">
        <v>48</v>
      </c>
      <c r="C4" s="54">
        <v>169.5267629566695</v>
      </c>
      <c r="D4" s="54">
        <v>228.20504988800653</v>
      </c>
      <c r="E4" s="54">
        <v>149.4126984126984</v>
      </c>
      <c r="H4" s="55">
        <v>2</v>
      </c>
      <c r="I4" s="56" t="s">
        <v>49</v>
      </c>
      <c r="J4" s="57">
        <v>76.3</v>
      </c>
      <c r="K4" s="58">
        <v>5.45</v>
      </c>
      <c r="L4" s="58">
        <v>3207.88</v>
      </c>
      <c r="M4" s="58">
        <f t="shared" ref="M4:M37" si="0">ROUND(L4*I$40,2)</f>
        <v>3297.7</v>
      </c>
      <c r="O4" s="55">
        <v>2</v>
      </c>
      <c r="P4" s="56" t="s">
        <v>49</v>
      </c>
      <c r="Q4" s="57">
        <v>81.39</v>
      </c>
      <c r="R4" s="57">
        <v>141.41</v>
      </c>
      <c r="S4" s="59">
        <v>15</v>
      </c>
      <c r="T4" s="58">
        <f t="shared" ref="T4:T37" si="1">ROUND(R4/S4,2)</f>
        <v>9.43</v>
      </c>
      <c r="V4" s="55">
        <v>2</v>
      </c>
      <c r="W4" s="56" t="s">
        <v>49</v>
      </c>
      <c r="X4" s="57">
        <v>35.000999999999998</v>
      </c>
      <c r="Y4" s="57">
        <v>120.30871502000002</v>
      </c>
      <c r="Z4" s="59">
        <v>16</v>
      </c>
      <c r="AA4" s="58">
        <f t="shared" ref="AA4:AA37" si="2">ROUND(Y4/Z4,2)</f>
        <v>7.52</v>
      </c>
      <c r="AC4" s="55">
        <v>2</v>
      </c>
      <c r="AD4" s="56" t="s">
        <v>49</v>
      </c>
      <c r="AE4" s="57">
        <v>67.847999999999999</v>
      </c>
      <c r="AF4" s="57">
        <v>165.77901910400001</v>
      </c>
      <c r="AG4" s="59">
        <v>14</v>
      </c>
      <c r="AH4" s="58">
        <f t="shared" ref="AH4:AH37" si="3">ROUND(AF4/AG4,2)</f>
        <v>11.84</v>
      </c>
    </row>
    <row r="5" spans="1:34" ht="16.5" x14ac:dyDescent="0.3">
      <c r="A5" s="52">
        <v>3</v>
      </c>
      <c r="B5" s="53" t="s">
        <v>50</v>
      </c>
      <c r="C5" s="54">
        <v>195.42092476489029</v>
      </c>
      <c r="D5" s="54">
        <v>193.85714285714286</v>
      </c>
      <c r="E5" s="54">
        <v>189.38818944844124</v>
      </c>
      <c r="H5" s="55">
        <v>3</v>
      </c>
      <c r="I5" s="56" t="s">
        <v>51</v>
      </c>
      <c r="J5" s="57">
        <v>55.24</v>
      </c>
      <c r="K5" s="58">
        <v>53.16</v>
      </c>
      <c r="L5" s="58">
        <v>2515.6400000000003</v>
      </c>
      <c r="M5" s="58">
        <f t="shared" si="0"/>
        <v>2586.08</v>
      </c>
      <c r="O5" s="55">
        <v>3</v>
      </c>
      <c r="P5" s="56" t="s">
        <v>51</v>
      </c>
      <c r="Q5" s="57">
        <v>85.32</v>
      </c>
      <c r="R5" s="57">
        <v>258.72300000000001</v>
      </c>
      <c r="S5" s="59">
        <v>16</v>
      </c>
      <c r="T5" s="58">
        <f t="shared" si="1"/>
        <v>16.170000000000002</v>
      </c>
      <c r="V5" s="55">
        <v>3</v>
      </c>
      <c r="W5" s="56" t="s">
        <v>51</v>
      </c>
      <c r="X5" s="57">
        <v>64.411000000000001</v>
      </c>
      <c r="Y5" s="57">
        <v>146.57045529499999</v>
      </c>
      <c r="Z5" s="59">
        <v>18</v>
      </c>
      <c r="AA5" s="58">
        <f t="shared" si="2"/>
        <v>8.14</v>
      </c>
      <c r="AC5" s="55">
        <v>3</v>
      </c>
      <c r="AD5" s="56" t="s">
        <v>51</v>
      </c>
      <c r="AE5" s="57">
        <v>74.539000000000001</v>
      </c>
      <c r="AF5" s="57">
        <v>172.98368976199998</v>
      </c>
      <c r="AG5" s="59">
        <v>14</v>
      </c>
      <c r="AH5" s="58">
        <f t="shared" si="3"/>
        <v>12.36</v>
      </c>
    </row>
    <row r="6" spans="1:34" ht="16.5" x14ac:dyDescent="0.3">
      <c r="A6" s="52">
        <v>4</v>
      </c>
      <c r="B6" s="53" t="s">
        <v>52</v>
      </c>
      <c r="C6" s="54">
        <v>109.15083162451583</v>
      </c>
      <c r="D6" s="54">
        <v>228.20504988800653</v>
      </c>
      <c r="E6" s="54">
        <v>175.72238163558106</v>
      </c>
      <c r="H6" s="55">
        <v>4</v>
      </c>
      <c r="I6" s="56" t="s">
        <v>53</v>
      </c>
      <c r="J6" s="57">
        <v>33.340000000000003</v>
      </c>
      <c r="K6" s="58">
        <v>33.340000000000003</v>
      </c>
      <c r="L6" s="58">
        <v>2400</v>
      </c>
      <c r="M6" s="58">
        <f t="shared" si="0"/>
        <v>2467.1999999999998</v>
      </c>
      <c r="O6" s="55">
        <v>4</v>
      </c>
      <c r="P6" s="56" t="s">
        <v>53</v>
      </c>
      <c r="Q6" s="57">
        <v>97.58</v>
      </c>
      <c r="R6" s="57">
        <v>270.43200000000002</v>
      </c>
      <c r="S6" s="59">
        <v>16</v>
      </c>
      <c r="T6" s="58">
        <f t="shared" si="1"/>
        <v>16.899999999999999</v>
      </c>
      <c r="V6" s="55">
        <v>4</v>
      </c>
      <c r="W6" s="56" t="s">
        <v>53</v>
      </c>
      <c r="X6" s="57">
        <v>41.481000000000002</v>
      </c>
      <c r="Y6" s="57">
        <v>78.572753551999995</v>
      </c>
      <c r="Z6" s="59">
        <v>17</v>
      </c>
      <c r="AA6" s="58">
        <f t="shared" si="2"/>
        <v>4.62</v>
      </c>
      <c r="AC6" s="55">
        <v>4</v>
      </c>
      <c r="AD6" s="56" t="s">
        <v>53</v>
      </c>
      <c r="AE6" s="57">
        <v>75.12</v>
      </c>
      <c r="AF6" s="57">
        <v>148.140320796</v>
      </c>
      <c r="AG6" s="59">
        <v>14</v>
      </c>
      <c r="AH6" s="58">
        <f t="shared" si="3"/>
        <v>10.58</v>
      </c>
    </row>
    <row r="7" spans="1:34" ht="16.5" x14ac:dyDescent="0.3">
      <c r="A7" s="52">
        <v>5</v>
      </c>
      <c r="B7" s="53" t="s">
        <v>54</v>
      </c>
      <c r="C7" s="54">
        <v>170.6832</v>
      </c>
      <c r="D7" s="54">
        <v>228.20504988800653</v>
      </c>
      <c r="E7" s="54">
        <v>158.5165305328666</v>
      </c>
      <c r="H7" s="55">
        <v>5</v>
      </c>
      <c r="I7" s="56" t="s">
        <v>55</v>
      </c>
      <c r="J7" s="57">
        <v>0</v>
      </c>
      <c r="K7" s="58">
        <v>0</v>
      </c>
      <c r="L7" s="58">
        <v>0</v>
      </c>
      <c r="M7" s="58">
        <f t="shared" si="0"/>
        <v>0</v>
      </c>
      <c r="O7" s="55">
        <v>5</v>
      </c>
      <c r="P7" s="56" t="s">
        <v>55</v>
      </c>
      <c r="Q7" s="57">
        <v>77.75</v>
      </c>
      <c r="R7" s="57">
        <v>218.624</v>
      </c>
      <c r="S7" s="59">
        <v>14</v>
      </c>
      <c r="T7" s="58">
        <f t="shared" si="1"/>
        <v>15.62</v>
      </c>
      <c r="V7" s="55">
        <v>5</v>
      </c>
      <c r="W7" s="56" t="s">
        <v>55</v>
      </c>
      <c r="X7" s="57">
        <v>32.280999999999999</v>
      </c>
      <c r="Y7" s="57">
        <v>50.719377027999997</v>
      </c>
      <c r="Z7" s="59">
        <v>15</v>
      </c>
      <c r="AA7" s="58">
        <f t="shared" si="2"/>
        <v>3.38</v>
      </c>
      <c r="AC7" s="55">
        <v>5</v>
      </c>
      <c r="AD7" s="56" t="s">
        <v>55</v>
      </c>
      <c r="AE7" s="57">
        <v>71.846999999999994</v>
      </c>
      <c r="AF7" s="57">
        <v>110.06179571199999</v>
      </c>
      <c r="AG7" s="59">
        <v>13</v>
      </c>
      <c r="AH7" s="58">
        <f t="shared" si="3"/>
        <v>8.4700000000000006</v>
      </c>
    </row>
    <row r="8" spans="1:34" ht="16.5" x14ac:dyDescent="0.3">
      <c r="A8" s="52">
        <v>6</v>
      </c>
      <c r="B8" s="53" t="s">
        <v>56</v>
      </c>
      <c r="C8" s="54">
        <v>145.32900432900433</v>
      </c>
      <c r="D8" s="54">
        <v>228.20504988800653</v>
      </c>
      <c r="E8" s="54">
        <v>210.61374407582937</v>
      </c>
      <c r="H8" s="55">
        <v>6</v>
      </c>
      <c r="I8" s="56" t="s">
        <v>57</v>
      </c>
      <c r="J8" s="57">
        <v>15.930000000000007</v>
      </c>
      <c r="K8" s="58">
        <v>0</v>
      </c>
      <c r="L8" s="58">
        <v>0</v>
      </c>
      <c r="M8" s="58">
        <f t="shared" si="0"/>
        <v>0</v>
      </c>
      <c r="O8" s="55">
        <v>6</v>
      </c>
      <c r="P8" s="56" t="s">
        <v>57</v>
      </c>
      <c r="Q8" s="57">
        <v>84.68</v>
      </c>
      <c r="R8" s="57">
        <v>294.79199999999997</v>
      </c>
      <c r="S8" s="59">
        <v>16</v>
      </c>
      <c r="T8" s="58">
        <f t="shared" si="1"/>
        <v>18.420000000000002</v>
      </c>
      <c r="V8" s="55">
        <v>6</v>
      </c>
      <c r="W8" s="56" t="s">
        <v>57</v>
      </c>
      <c r="X8" s="57">
        <v>23.390999999999998</v>
      </c>
      <c r="Y8" s="57">
        <v>73.914835050000008</v>
      </c>
      <c r="Z8" s="59">
        <v>22</v>
      </c>
      <c r="AA8" s="58">
        <f t="shared" si="2"/>
        <v>3.36</v>
      </c>
      <c r="AC8" s="55">
        <v>6</v>
      </c>
      <c r="AD8" s="56" t="s">
        <v>57</v>
      </c>
      <c r="AE8" s="57">
        <v>68.471999999999994</v>
      </c>
      <c r="AF8" s="57">
        <v>159.54484416000003</v>
      </c>
      <c r="AG8" s="59">
        <v>14</v>
      </c>
      <c r="AH8" s="58">
        <f t="shared" si="3"/>
        <v>11.4</v>
      </c>
    </row>
    <row r="9" spans="1:34" ht="16.5" x14ac:dyDescent="0.3">
      <c r="A9" s="52">
        <v>7</v>
      </c>
      <c r="B9" s="53" t="s">
        <v>58</v>
      </c>
      <c r="C9" s="54">
        <v>149.17105813467168</v>
      </c>
      <c r="D9" s="54">
        <v>228.20504988800653</v>
      </c>
      <c r="E9" s="54">
        <v>182.20444444444445</v>
      </c>
      <c r="H9" s="55">
        <v>7</v>
      </c>
      <c r="I9" s="56" t="s">
        <v>59</v>
      </c>
      <c r="J9" s="57">
        <v>39.346204068758873</v>
      </c>
      <c r="K9" s="58">
        <v>38.93</v>
      </c>
      <c r="L9" s="58">
        <v>2353.7599999999998</v>
      </c>
      <c r="M9" s="58">
        <f t="shared" si="0"/>
        <v>2419.67</v>
      </c>
      <c r="O9" s="55">
        <v>7</v>
      </c>
      <c r="P9" s="56" t="s">
        <v>59</v>
      </c>
      <c r="Q9" s="57">
        <v>71.260000000000005</v>
      </c>
      <c r="R9" s="57">
        <v>181.4</v>
      </c>
      <c r="S9" s="59">
        <v>16</v>
      </c>
      <c r="T9" s="58">
        <f t="shared" si="1"/>
        <v>11.34</v>
      </c>
      <c r="V9" s="55">
        <v>7</v>
      </c>
      <c r="W9" s="56" t="s">
        <v>59</v>
      </c>
      <c r="X9" s="57">
        <v>38.130000000000003</v>
      </c>
      <c r="Y9" s="57">
        <v>107.349208664</v>
      </c>
      <c r="Z9" s="59">
        <v>16</v>
      </c>
      <c r="AA9" s="58">
        <f t="shared" si="2"/>
        <v>6.71</v>
      </c>
      <c r="AC9" s="55">
        <v>7</v>
      </c>
      <c r="AD9" s="56" t="s">
        <v>59</v>
      </c>
      <c r="AE9" s="57">
        <v>53.811999999999998</v>
      </c>
      <c r="AF9" s="57">
        <v>125.317229424</v>
      </c>
      <c r="AG9" s="59">
        <v>14</v>
      </c>
      <c r="AH9" s="58">
        <f t="shared" si="3"/>
        <v>8.9499999999999993</v>
      </c>
    </row>
    <row r="10" spans="1:34" ht="16.5" x14ac:dyDescent="0.3">
      <c r="A10" s="52">
        <v>8</v>
      </c>
      <c r="B10" s="53" t="s">
        <v>60</v>
      </c>
      <c r="C10" s="54">
        <v>190.79505494505494</v>
      </c>
      <c r="D10" s="54">
        <v>228.20504988800653</v>
      </c>
      <c r="E10" s="54">
        <v>157.75</v>
      </c>
      <c r="H10" s="55">
        <v>8</v>
      </c>
      <c r="I10" s="56" t="s">
        <v>61</v>
      </c>
      <c r="J10" s="57">
        <v>46.809999999999981</v>
      </c>
      <c r="K10" s="58">
        <v>36.32</v>
      </c>
      <c r="L10" s="58">
        <v>1255.58</v>
      </c>
      <c r="M10" s="58">
        <f t="shared" si="0"/>
        <v>1290.74</v>
      </c>
      <c r="O10" s="55">
        <v>8</v>
      </c>
      <c r="P10" s="56" t="s">
        <v>61</v>
      </c>
      <c r="Q10" s="57">
        <v>71.650000000000006</v>
      </c>
      <c r="R10" s="57">
        <v>185.85599999999999</v>
      </c>
      <c r="S10" s="59">
        <v>17</v>
      </c>
      <c r="T10" s="58">
        <f t="shared" si="1"/>
        <v>10.93</v>
      </c>
      <c r="V10" s="55">
        <v>8</v>
      </c>
      <c r="W10" s="56" t="s">
        <v>61</v>
      </c>
      <c r="X10" s="57">
        <v>41.137999999999998</v>
      </c>
      <c r="Y10" s="57">
        <v>60.503831198</v>
      </c>
      <c r="Z10" s="59">
        <v>18</v>
      </c>
      <c r="AA10" s="58">
        <f t="shared" si="2"/>
        <v>3.36</v>
      </c>
      <c r="AC10" s="55">
        <v>8</v>
      </c>
      <c r="AD10" s="56" t="s">
        <v>61</v>
      </c>
      <c r="AE10" s="57">
        <v>46.948</v>
      </c>
      <c r="AF10" s="57">
        <v>160.66312426499999</v>
      </c>
      <c r="AG10" s="59">
        <v>15</v>
      </c>
      <c r="AH10" s="58">
        <f t="shared" si="3"/>
        <v>10.71</v>
      </c>
    </row>
    <row r="11" spans="1:34" ht="16.5" x14ac:dyDescent="0.3">
      <c r="A11" s="52">
        <v>9</v>
      </c>
      <c r="B11" s="53" t="s">
        <v>62</v>
      </c>
      <c r="C11" s="54">
        <v>247.96791595684272</v>
      </c>
      <c r="D11" s="54">
        <v>228.20504988800653</v>
      </c>
      <c r="E11" s="54">
        <v>163.18174400261111</v>
      </c>
      <c r="H11" s="55">
        <v>9</v>
      </c>
      <c r="I11" s="56" t="s">
        <v>63</v>
      </c>
      <c r="J11" s="57">
        <v>0</v>
      </c>
      <c r="K11" s="58">
        <v>0</v>
      </c>
      <c r="L11" s="58">
        <v>0</v>
      </c>
      <c r="M11" s="58">
        <f t="shared" si="0"/>
        <v>0</v>
      </c>
      <c r="O11" s="55">
        <v>9</v>
      </c>
      <c r="P11" s="56" t="s">
        <v>63</v>
      </c>
      <c r="Q11" s="57">
        <v>87.37</v>
      </c>
      <c r="R11" s="57">
        <v>218.27600000000001</v>
      </c>
      <c r="S11" s="59">
        <v>17</v>
      </c>
      <c r="T11" s="58">
        <f t="shared" si="1"/>
        <v>12.84</v>
      </c>
      <c r="V11" s="55">
        <v>9</v>
      </c>
      <c r="W11" s="56" t="s">
        <v>63</v>
      </c>
      <c r="X11" s="57">
        <v>40.771000000000001</v>
      </c>
      <c r="Y11" s="57">
        <v>119.019327476</v>
      </c>
      <c r="Z11" s="59">
        <v>15</v>
      </c>
      <c r="AA11" s="58">
        <f t="shared" si="2"/>
        <v>7.93</v>
      </c>
      <c r="AC11" s="55">
        <v>9</v>
      </c>
      <c r="AD11" s="56" t="s">
        <v>63</v>
      </c>
      <c r="AE11" s="57">
        <v>61.058</v>
      </c>
      <c r="AF11" s="57">
        <v>217.10165646399997</v>
      </c>
      <c r="AG11" s="59">
        <v>13</v>
      </c>
      <c r="AH11" s="58">
        <f t="shared" si="3"/>
        <v>16.7</v>
      </c>
    </row>
    <row r="12" spans="1:34" ht="16.5" x14ac:dyDescent="0.3">
      <c r="A12" s="52">
        <v>10</v>
      </c>
      <c r="B12" s="53" t="s">
        <v>64</v>
      </c>
      <c r="C12" s="54">
        <v>125.29154686601495</v>
      </c>
      <c r="D12" s="54">
        <v>228.20504988800653</v>
      </c>
      <c r="E12" s="54">
        <v>163.18174400261111</v>
      </c>
      <c r="H12" s="55">
        <v>10</v>
      </c>
      <c r="I12" s="56" t="s">
        <v>65</v>
      </c>
      <c r="J12" s="57">
        <v>0</v>
      </c>
      <c r="K12" s="58">
        <v>0</v>
      </c>
      <c r="L12" s="58">
        <v>0</v>
      </c>
      <c r="M12" s="58">
        <f t="shared" si="0"/>
        <v>0</v>
      </c>
      <c r="O12" s="55">
        <v>10</v>
      </c>
      <c r="P12" s="56" t="s">
        <v>65</v>
      </c>
      <c r="Q12" s="57">
        <v>97.22</v>
      </c>
      <c r="R12" s="57">
        <v>243.32</v>
      </c>
      <c r="S12" s="59">
        <v>16</v>
      </c>
      <c r="T12" s="58">
        <f t="shared" si="1"/>
        <v>15.21</v>
      </c>
      <c r="V12" s="55">
        <v>10</v>
      </c>
      <c r="W12" s="56" t="s">
        <v>65</v>
      </c>
      <c r="X12" s="57">
        <v>23.529</v>
      </c>
      <c r="Y12" s="57">
        <v>0.15000000000000002</v>
      </c>
      <c r="Z12" s="59">
        <v>15</v>
      </c>
      <c r="AA12" s="58">
        <f t="shared" si="2"/>
        <v>0.01</v>
      </c>
      <c r="AC12" s="55">
        <v>10</v>
      </c>
      <c r="AD12" s="56" t="s">
        <v>65</v>
      </c>
      <c r="AE12" s="57">
        <v>67.658000000000001</v>
      </c>
      <c r="AF12" s="57">
        <v>187.47822557000001</v>
      </c>
      <c r="AG12" s="59">
        <v>15</v>
      </c>
      <c r="AH12" s="58">
        <f t="shared" si="3"/>
        <v>12.5</v>
      </c>
    </row>
    <row r="13" spans="1:34" ht="16.5" x14ac:dyDescent="0.3">
      <c r="A13" s="52">
        <v>11</v>
      </c>
      <c r="B13" s="53" t="s">
        <v>66</v>
      </c>
      <c r="C13" s="54">
        <v>206.49569707401034</v>
      </c>
      <c r="D13" s="54">
        <v>228.20504988800653</v>
      </c>
      <c r="E13" s="54">
        <v>163.18174400261111</v>
      </c>
      <c r="H13" s="55">
        <v>11</v>
      </c>
      <c r="I13" s="56" t="s">
        <v>67</v>
      </c>
      <c r="J13" s="57">
        <v>65.209999999999994</v>
      </c>
      <c r="K13" s="58">
        <v>17.93</v>
      </c>
      <c r="L13" s="58">
        <v>1175.8800000000001</v>
      </c>
      <c r="M13" s="58">
        <f t="shared" si="0"/>
        <v>1208.8</v>
      </c>
      <c r="O13" s="55">
        <v>11</v>
      </c>
      <c r="P13" s="56" t="s">
        <v>67</v>
      </c>
      <c r="Q13" s="57">
        <v>32.130000000000003</v>
      </c>
      <c r="R13" s="57">
        <v>198.96800000000002</v>
      </c>
      <c r="S13" s="59">
        <v>16</v>
      </c>
      <c r="T13" s="58">
        <f t="shared" si="1"/>
        <v>12.44</v>
      </c>
      <c r="V13" s="55">
        <v>11</v>
      </c>
      <c r="W13" s="56" t="s">
        <v>67</v>
      </c>
      <c r="X13" s="57">
        <v>31.282</v>
      </c>
      <c r="Y13" s="57">
        <v>162.31716990999999</v>
      </c>
      <c r="Z13" s="59">
        <v>17</v>
      </c>
      <c r="AA13" s="58">
        <f t="shared" si="2"/>
        <v>9.5500000000000007</v>
      </c>
      <c r="AC13" s="55">
        <v>11</v>
      </c>
      <c r="AD13" s="56" t="s">
        <v>67</v>
      </c>
      <c r="AE13" s="57">
        <v>96.105000000000004</v>
      </c>
      <c r="AF13" s="57">
        <v>260.48527162200003</v>
      </c>
      <c r="AG13" s="59">
        <v>14</v>
      </c>
      <c r="AH13" s="58">
        <f t="shared" si="3"/>
        <v>18.61</v>
      </c>
    </row>
    <row r="14" spans="1:34" ht="16.5" x14ac:dyDescent="0.3">
      <c r="A14" s="52">
        <v>12</v>
      </c>
      <c r="B14" s="53" t="s">
        <v>68</v>
      </c>
      <c r="C14" s="54">
        <v>221.4967250571211</v>
      </c>
      <c r="D14" s="54">
        <v>160.27389443651927</v>
      </c>
      <c r="E14" s="54">
        <v>201.55882352941177</v>
      </c>
      <c r="H14" s="55">
        <v>12</v>
      </c>
      <c r="I14" s="56" t="s">
        <v>69</v>
      </c>
      <c r="J14" s="57">
        <v>58.289999999999992</v>
      </c>
      <c r="K14" s="58">
        <v>47.34</v>
      </c>
      <c r="L14" s="58">
        <v>4148.3600000000006</v>
      </c>
      <c r="M14" s="58">
        <f t="shared" si="0"/>
        <v>4264.51</v>
      </c>
      <c r="O14" s="55">
        <v>12</v>
      </c>
      <c r="P14" s="56" t="s">
        <v>69</v>
      </c>
      <c r="Q14" s="57">
        <v>93.29</v>
      </c>
      <c r="R14" s="57">
        <v>202.49600000000001</v>
      </c>
      <c r="S14" s="59">
        <v>17</v>
      </c>
      <c r="T14" s="58">
        <f t="shared" si="1"/>
        <v>11.91</v>
      </c>
      <c r="V14" s="55">
        <v>12</v>
      </c>
      <c r="W14" s="56" t="s">
        <v>69</v>
      </c>
      <c r="X14" s="57">
        <v>40.722999999999999</v>
      </c>
      <c r="Y14" s="57">
        <v>104.62986864799998</v>
      </c>
      <c r="Z14" s="59">
        <v>20</v>
      </c>
      <c r="AA14" s="58">
        <f t="shared" si="2"/>
        <v>5.23</v>
      </c>
      <c r="AC14" s="55">
        <v>12</v>
      </c>
      <c r="AD14" s="56" t="s">
        <v>69</v>
      </c>
      <c r="AE14" s="57">
        <v>53.247</v>
      </c>
      <c r="AF14" s="57">
        <v>162.68573005599998</v>
      </c>
      <c r="AG14" s="59">
        <v>14</v>
      </c>
      <c r="AH14" s="58">
        <f t="shared" si="3"/>
        <v>11.62</v>
      </c>
    </row>
    <row r="15" spans="1:34" ht="16.5" x14ac:dyDescent="0.3">
      <c r="A15" s="52">
        <v>13</v>
      </c>
      <c r="B15" s="53" t="s">
        <v>70</v>
      </c>
      <c r="C15" s="54">
        <v>213.896731293062</v>
      </c>
      <c r="D15" s="54">
        <v>231.36281999731941</v>
      </c>
      <c r="E15" s="54">
        <v>184.41409395973153</v>
      </c>
      <c r="H15" s="55">
        <v>13</v>
      </c>
      <c r="I15" s="56" t="s">
        <v>71</v>
      </c>
      <c r="J15" s="57">
        <v>35.94</v>
      </c>
      <c r="K15" s="58">
        <v>29.57</v>
      </c>
      <c r="L15" s="58">
        <v>2872.32</v>
      </c>
      <c r="M15" s="58">
        <f t="shared" si="0"/>
        <v>2952.74</v>
      </c>
      <c r="O15" s="55">
        <v>13</v>
      </c>
      <c r="P15" s="56" t="s">
        <v>71</v>
      </c>
      <c r="Q15" s="57">
        <v>67.540000000000006</v>
      </c>
      <c r="R15" s="57">
        <v>211.59299999999999</v>
      </c>
      <c r="S15" s="59">
        <v>17</v>
      </c>
      <c r="T15" s="58">
        <f t="shared" si="1"/>
        <v>12.45</v>
      </c>
      <c r="V15" s="55">
        <v>13</v>
      </c>
      <c r="W15" s="56" t="s">
        <v>71</v>
      </c>
      <c r="X15" s="57">
        <v>35.86</v>
      </c>
      <c r="Y15" s="57">
        <v>136.28097498400001</v>
      </c>
      <c r="Z15" s="59">
        <v>18</v>
      </c>
      <c r="AA15" s="58">
        <f t="shared" si="2"/>
        <v>7.57</v>
      </c>
      <c r="AC15" s="55">
        <v>13</v>
      </c>
      <c r="AD15" s="56" t="s">
        <v>71</v>
      </c>
      <c r="AE15" s="57">
        <v>73.849999999999994</v>
      </c>
      <c r="AF15" s="57">
        <v>174.14984063999998</v>
      </c>
      <c r="AG15" s="59">
        <v>15</v>
      </c>
      <c r="AH15" s="58">
        <f t="shared" si="3"/>
        <v>11.61</v>
      </c>
    </row>
    <row r="16" spans="1:34" ht="16.5" x14ac:dyDescent="0.3">
      <c r="A16" s="52">
        <v>14</v>
      </c>
      <c r="B16" s="53" t="s">
        <v>72</v>
      </c>
      <c r="C16" s="54">
        <v>213.91059817945384</v>
      </c>
      <c r="D16" s="54">
        <v>185.49122807017545</v>
      </c>
      <c r="E16" s="54">
        <v>106</v>
      </c>
      <c r="H16" s="55">
        <v>14</v>
      </c>
      <c r="I16" s="56" t="s">
        <v>73</v>
      </c>
      <c r="J16" s="57">
        <v>55.25</v>
      </c>
      <c r="K16" s="58">
        <v>44.79</v>
      </c>
      <c r="L16" s="58">
        <v>2811.78</v>
      </c>
      <c r="M16" s="58">
        <f t="shared" si="0"/>
        <v>2890.51</v>
      </c>
      <c r="O16" s="55">
        <v>14</v>
      </c>
      <c r="P16" s="56" t="s">
        <v>73</v>
      </c>
      <c r="Q16" s="57">
        <v>89.15</v>
      </c>
      <c r="R16" s="57">
        <v>258.80399999999997</v>
      </c>
      <c r="S16" s="59">
        <v>16</v>
      </c>
      <c r="T16" s="58">
        <f t="shared" si="1"/>
        <v>16.18</v>
      </c>
      <c r="V16" s="55">
        <v>14</v>
      </c>
      <c r="W16" s="56" t="s">
        <v>73</v>
      </c>
      <c r="X16" s="57">
        <v>72.355000000000004</v>
      </c>
      <c r="Y16" s="57">
        <v>209.27746097999997</v>
      </c>
      <c r="Z16" s="59">
        <v>16</v>
      </c>
      <c r="AA16" s="58">
        <f t="shared" si="2"/>
        <v>13.08</v>
      </c>
      <c r="AC16" s="55">
        <v>14</v>
      </c>
      <c r="AD16" s="56" t="s">
        <v>73</v>
      </c>
      <c r="AE16" s="57">
        <v>82.102999999999994</v>
      </c>
      <c r="AF16" s="57">
        <v>185.48141062100001</v>
      </c>
      <c r="AG16" s="59">
        <v>14</v>
      </c>
      <c r="AH16" s="58">
        <f t="shared" si="3"/>
        <v>13.25</v>
      </c>
    </row>
    <row r="17" spans="1:34" ht="16.5" x14ac:dyDescent="0.3">
      <c r="A17" s="52">
        <v>15</v>
      </c>
      <c r="B17" s="53" t="s">
        <v>74</v>
      </c>
      <c r="C17" s="54">
        <v>207.84175603073695</v>
      </c>
      <c r="D17" s="54">
        <v>235.1970475567598</v>
      </c>
      <c r="E17" s="54">
        <v>167</v>
      </c>
      <c r="H17" s="55">
        <v>15</v>
      </c>
      <c r="I17" s="56" t="s">
        <v>75</v>
      </c>
      <c r="J17" s="57">
        <v>60.079999999999991</v>
      </c>
      <c r="K17" s="58">
        <v>49</v>
      </c>
      <c r="L17" s="58">
        <v>3171.96</v>
      </c>
      <c r="M17" s="58">
        <f t="shared" si="0"/>
        <v>3260.77</v>
      </c>
      <c r="O17" s="55">
        <v>15</v>
      </c>
      <c r="P17" s="56" t="s">
        <v>75</v>
      </c>
      <c r="Q17" s="57">
        <v>77.099999999999994</v>
      </c>
      <c r="R17" s="57">
        <v>220.952</v>
      </c>
      <c r="S17" s="59">
        <v>17</v>
      </c>
      <c r="T17" s="58">
        <f t="shared" si="1"/>
        <v>13</v>
      </c>
      <c r="V17" s="55">
        <v>15</v>
      </c>
      <c r="W17" s="56" t="s">
        <v>75</v>
      </c>
      <c r="X17" s="57">
        <v>55.387999999999998</v>
      </c>
      <c r="Y17" s="57">
        <v>163.99547571599999</v>
      </c>
      <c r="Z17" s="59">
        <v>18</v>
      </c>
      <c r="AA17" s="58">
        <f t="shared" si="2"/>
        <v>9.11</v>
      </c>
      <c r="AC17" s="55">
        <v>15</v>
      </c>
      <c r="AD17" s="56" t="s">
        <v>75</v>
      </c>
      <c r="AE17" s="57">
        <v>71.438999999999993</v>
      </c>
      <c r="AF17" s="57">
        <v>185.550002393</v>
      </c>
      <c r="AG17" s="59">
        <v>15</v>
      </c>
      <c r="AH17" s="58">
        <f t="shared" si="3"/>
        <v>12.37</v>
      </c>
    </row>
    <row r="18" spans="1:34" ht="16.5" x14ac:dyDescent="0.3">
      <c r="A18" s="52">
        <v>16</v>
      </c>
      <c r="B18" s="53" t="s">
        <v>76</v>
      </c>
      <c r="C18" s="54">
        <v>159.55097087378641</v>
      </c>
      <c r="D18" s="54">
        <v>228.20504988800653</v>
      </c>
      <c r="E18" s="54">
        <v>118.03550295857988</v>
      </c>
      <c r="H18" s="55">
        <v>16</v>
      </c>
      <c r="I18" s="56" t="s">
        <v>77</v>
      </c>
      <c r="J18" s="57">
        <v>82.2</v>
      </c>
      <c r="K18" s="58">
        <v>82.2</v>
      </c>
      <c r="L18" s="58">
        <v>1551.4199999999998</v>
      </c>
      <c r="M18" s="58">
        <f t="shared" si="0"/>
        <v>1594.86</v>
      </c>
      <c r="O18" s="55">
        <v>16</v>
      </c>
      <c r="P18" s="56" t="s">
        <v>77</v>
      </c>
      <c r="Q18" s="57">
        <v>76.78</v>
      </c>
      <c r="R18" s="57">
        <v>251.41200000000001</v>
      </c>
      <c r="S18" s="59">
        <v>18</v>
      </c>
      <c r="T18" s="58">
        <f t="shared" si="1"/>
        <v>13.97</v>
      </c>
      <c r="V18" s="55">
        <v>16</v>
      </c>
      <c r="W18" s="56" t="s">
        <v>77</v>
      </c>
      <c r="X18" s="57">
        <v>45.033000000000001</v>
      </c>
      <c r="Y18" s="57">
        <v>168.60961965599998</v>
      </c>
      <c r="Z18" s="59">
        <v>20</v>
      </c>
      <c r="AA18" s="58">
        <f t="shared" si="2"/>
        <v>8.43</v>
      </c>
      <c r="AC18" s="55">
        <v>16</v>
      </c>
      <c r="AD18" s="56" t="s">
        <v>77</v>
      </c>
      <c r="AE18" s="57">
        <v>72.206999999999994</v>
      </c>
      <c r="AF18" s="57">
        <v>129.21608553299998</v>
      </c>
      <c r="AG18" s="59">
        <v>14</v>
      </c>
      <c r="AH18" s="58">
        <f t="shared" si="3"/>
        <v>9.23</v>
      </c>
    </row>
    <row r="19" spans="1:34" ht="16.5" x14ac:dyDescent="0.3">
      <c r="A19" s="52">
        <v>17</v>
      </c>
      <c r="B19" s="53" t="s">
        <v>78</v>
      </c>
      <c r="C19" s="54">
        <v>143.31668985417633</v>
      </c>
      <c r="D19" s="54">
        <v>0</v>
      </c>
      <c r="E19" s="54">
        <v>154.5</v>
      </c>
      <c r="H19" s="55">
        <v>17</v>
      </c>
      <c r="I19" s="56" t="s">
        <v>79</v>
      </c>
      <c r="J19" s="57">
        <v>0</v>
      </c>
      <c r="K19" s="58">
        <v>0</v>
      </c>
      <c r="L19" s="58">
        <v>0</v>
      </c>
      <c r="M19" s="58">
        <f t="shared" si="0"/>
        <v>0</v>
      </c>
      <c r="O19" s="55">
        <v>17</v>
      </c>
      <c r="P19" s="56" t="s">
        <v>79</v>
      </c>
      <c r="Q19" s="57">
        <v>86.08</v>
      </c>
      <c r="R19" s="57">
        <v>257.23</v>
      </c>
      <c r="S19" s="59">
        <v>16</v>
      </c>
      <c r="T19" s="58">
        <f t="shared" si="1"/>
        <v>16.079999999999998</v>
      </c>
      <c r="V19" s="55">
        <v>17</v>
      </c>
      <c r="W19" s="56" t="s">
        <v>79</v>
      </c>
      <c r="X19" s="57">
        <v>73.215000000000003</v>
      </c>
      <c r="Y19" s="57">
        <v>180.348715884</v>
      </c>
      <c r="Z19" s="59">
        <v>19</v>
      </c>
      <c r="AA19" s="58">
        <f t="shared" si="2"/>
        <v>9.49</v>
      </c>
      <c r="AC19" s="55">
        <v>17</v>
      </c>
      <c r="AD19" s="56" t="s">
        <v>79</v>
      </c>
      <c r="AE19" s="57">
        <v>86.132999999999996</v>
      </c>
      <c r="AF19" s="57">
        <v>160.29601868400002</v>
      </c>
      <c r="AG19" s="59">
        <v>14</v>
      </c>
      <c r="AH19" s="58">
        <f t="shared" si="3"/>
        <v>11.45</v>
      </c>
    </row>
    <row r="20" spans="1:34" ht="16.5" x14ac:dyDescent="0.3">
      <c r="A20" s="52">
        <v>18</v>
      </c>
      <c r="B20" s="53" t="s">
        <v>80</v>
      </c>
      <c r="C20" s="54">
        <v>132.82156924757771</v>
      </c>
      <c r="D20" s="54">
        <v>0</v>
      </c>
      <c r="E20" s="54">
        <v>137.70753205128204</v>
      </c>
      <c r="H20" s="55">
        <v>18</v>
      </c>
      <c r="I20" s="56" t="s">
        <v>81</v>
      </c>
      <c r="J20" s="57">
        <v>0</v>
      </c>
      <c r="K20" s="58">
        <v>0</v>
      </c>
      <c r="L20" s="58">
        <v>0</v>
      </c>
      <c r="M20" s="58">
        <f t="shared" si="0"/>
        <v>0</v>
      </c>
      <c r="O20" s="55">
        <v>18</v>
      </c>
      <c r="P20" s="56" t="s">
        <v>81</v>
      </c>
      <c r="Q20" s="57">
        <v>95.33</v>
      </c>
      <c r="R20" s="57">
        <v>185.23999999999998</v>
      </c>
      <c r="S20" s="59">
        <v>16</v>
      </c>
      <c r="T20" s="58">
        <f t="shared" si="1"/>
        <v>11.58</v>
      </c>
      <c r="V20" s="55">
        <v>18</v>
      </c>
      <c r="W20" s="56" t="s">
        <v>81</v>
      </c>
      <c r="X20" s="57">
        <v>43.045999999999999</v>
      </c>
      <c r="Y20" s="57">
        <v>234.91776744800001</v>
      </c>
      <c r="Z20" s="59">
        <v>17</v>
      </c>
      <c r="AA20" s="58">
        <f t="shared" si="2"/>
        <v>13.82</v>
      </c>
      <c r="AC20" s="55">
        <v>18</v>
      </c>
      <c r="AD20" s="56" t="s">
        <v>81</v>
      </c>
      <c r="AE20" s="57">
        <v>73.542000000000002</v>
      </c>
      <c r="AF20" s="57">
        <v>180.51797443200002</v>
      </c>
      <c r="AG20" s="59">
        <v>15</v>
      </c>
      <c r="AH20" s="58">
        <f t="shared" si="3"/>
        <v>12.03</v>
      </c>
    </row>
    <row r="21" spans="1:34" ht="16.5" x14ac:dyDescent="0.3">
      <c r="A21" s="52">
        <v>19</v>
      </c>
      <c r="B21" s="53" t="s">
        <v>82</v>
      </c>
      <c r="C21" s="54">
        <v>108.21369596891695</v>
      </c>
      <c r="D21" s="54">
        <v>228.20504988800653</v>
      </c>
      <c r="E21" s="54">
        <v>144.98113207547169</v>
      </c>
      <c r="H21" s="55">
        <v>19</v>
      </c>
      <c r="I21" s="56" t="s">
        <v>83</v>
      </c>
      <c r="J21" s="57">
        <v>0</v>
      </c>
      <c r="K21" s="58">
        <v>0</v>
      </c>
      <c r="L21" s="58">
        <v>0</v>
      </c>
      <c r="M21" s="58">
        <f t="shared" si="0"/>
        <v>0</v>
      </c>
      <c r="O21" s="55">
        <v>19</v>
      </c>
      <c r="P21" s="56" t="s">
        <v>83</v>
      </c>
      <c r="Q21" s="57">
        <v>94.96</v>
      </c>
      <c r="R21" s="57">
        <v>235.024</v>
      </c>
      <c r="S21" s="59">
        <v>17</v>
      </c>
      <c r="T21" s="58">
        <f t="shared" si="1"/>
        <v>13.82</v>
      </c>
      <c r="V21" s="55">
        <v>19</v>
      </c>
      <c r="W21" s="56" t="s">
        <v>83</v>
      </c>
      <c r="X21" s="57">
        <v>40</v>
      </c>
      <c r="Y21" s="57">
        <v>40</v>
      </c>
      <c r="Z21" s="59">
        <v>13</v>
      </c>
      <c r="AA21" s="58">
        <f t="shared" si="2"/>
        <v>3.08</v>
      </c>
      <c r="AC21" s="55">
        <v>19</v>
      </c>
      <c r="AD21" s="56" t="s">
        <v>83</v>
      </c>
      <c r="AE21" s="57">
        <v>50</v>
      </c>
      <c r="AF21" s="57">
        <v>28</v>
      </c>
      <c r="AG21" s="59">
        <v>15</v>
      </c>
      <c r="AH21" s="58">
        <f t="shared" si="3"/>
        <v>1.87</v>
      </c>
    </row>
    <row r="22" spans="1:34" ht="16.5" x14ac:dyDescent="0.3">
      <c r="A22" s="52">
        <v>20</v>
      </c>
      <c r="B22" s="53" t="s">
        <v>84</v>
      </c>
      <c r="C22" s="54">
        <v>148.55158775002826</v>
      </c>
      <c r="D22" s="54">
        <v>228.20504988800653</v>
      </c>
      <c r="E22" s="54">
        <v>137.109243697479</v>
      </c>
      <c r="H22" s="55">
        <v>20</v>
      </c>
      <c r="I22" s="56" t="s">
        <v>85</v>
      </c>
      <c r="J22" s="57">
        <v>0</v>
      </c>
      <c r="K22" s="58">
        <v>0</v>
      </c>
      <c r="L22" s="58">
        <v>0</v>
      </c>
      <c r="M22" s="58">
        <f t="shared" si="0"/>
        <v>0</v>
      </c>
      <c r="O22" s="55">
        <v>20</v>
      </c>
      <c r="P22" s="56" t="s">
        <v>85</v>
      </c>
      <c r="Q22" s="57">
        <v>60.8</v>
      </c>
      <c r="R22" s="57">
        <v>106.08</v>
      </c>
      <c r="S22" s="59">
        <v>16</v>
      </c>
      <c r="T22" s="58">
        <f t="shared" si="1"/>
        <v>6.63</v>
      </c>
      <c r="V22" s="55">
        <v>20</v>
      </c>
      <c r="W22" s="56" t="s">
        <v>85</v>
      </c>
      <c r="X22" s="57">
        <v>32.277999999999999</v>
      </c>
      <c r="Y22" s="57">
        <v>163.94867313000003</v>
      </c>
      <c r="Z22" s="59">
        <v>18</v>
      </c>
      <c r="AA22" s="58">
        <f t="shared" si="2"/>
        <v>9.11</v>
      </c>
      <c r="AC22" s="55">
        <v>20</v>
      </c>
      <c r="AD22" s="56" t="s">
        <v>85</v>
      </c>
      <c r="AE22" s="57">
        <v>50.201000000000001</v>
      </c>
      <c r="AF22" s="57">
        <v>189.99522431999998</v>
      </c>
      <c r="AG22" s="59">
        <v>14</v>
      </c>
      <c r="AH22" s="58">
        <f t="shared" si="3"/>
        <v>13.57</v>
      </c>
    </row>
    <row r="23" spans="1:34" ht="16.5" x14ac:dyDescent="0.3">
      <c r="A23" s="52">
        <v>21</v>
      </c>
      <c r="B23" s="53" t="s">
        <v>86</v>
      </c>
      <c r="C23" s="54">
        <v>151.98230088495575</v>
      </c>
      <c r="D23" s="54">
        <v>0</v>
      </c>
      <c r="E23" s="54">
        <v>178.94652406417111</v>
      </c>
      <c r="H23" s="55">
        <v>21</v>
      </c>
      <c r="I23" s="56" t="s">
        <v>87</v>
      </c>
      <c r="J23" s="57">
        <v>0</v>
      </c>
      <c r="K23" s="58">
        <v>0</v>
      </c>
      <c r="L23" s="58">
        <v>0</v>
      </c>
      <c r="M23" s="58">
        <f t="shared" si="0"/>
        <v>0</v>
      </c>
      <c r="O23" s="55">
        <v>21</v>
      </c>
      <c r="P23" s="56" t="s">
        <v>87</v>
      </c>
      <c r="Q23" s="57">
        <v>93.07</v>
      </c>
      <c r="R23" s="57">
        <v>106.10599999999999</v>
      </c>
      <c r="S23" s="59">
        <v>15</v>
      </c>
      <c r="T23" s="58">
        <f t="shared" si="1"/>
        <v>7.07</v>
      </c>
      <c r="V23" s="55">
        <v>21</v>
      </c>
      <c r="W23" s="56" t="s">
        <v>87</v>
      </c>
      <c r="X23" s="57">
        <v>17.827999999999999</v>
      </c>
      <c r="Y23" s="57">
        <v>55.459146027999999</v>
      </c>
      <c r="Z23" s="59">
        <v>17</v>
      </c>
      <c r="AA23" s="58">
        <f t="shared" si="2"/>
        <v>3.26</v>
      </c>
      <c r="AC23" s="55">
        <v>21</v>
      </c>
      <c r="AD23" s="56" t="s">
        <v>87</v>
      </c>
      <c r="AE23" s="57">
        <v>56.04</v>
      </c>
      <c r="AF23" s="57">
        <v>186.43843727099997</v>
      </c>
      <c r="AG23" s="59">
        <v>14</v>
      </c>
      <c r="AH23" s="58">
        <f t="shared" si="3"/>
        <v>13.32</v>
      </c>
    </row>
    <row r="24" spans="1:34" ht="16.5" x14ac:dyDescent="0.3">
      <c r="A24" s="52">
        <v>22</v>
      </c>
      <c r="B24" s="53" t="s">
        <v>88</v>
      </c>
      <c r="C24" s="54">
        <v>143.06206896551726</v>
      </c>
      <c r="D24" s="54">
        <v>228.20504988800653</v>
      </c>
      <c r="E24" s="54">
        <v>165.34968017057568</v>
      </c>
      <c r="H24" s="55">
        <v>22</v>
      </c>
      <c r="I24" s="56" t="s">
        <v>89</v>
      </c>
      <c r="J24" s="57">
        <v>100</v>
      </c>
      <c r="K24" s="58">
        <v>0</v>
      </c>
      <c r="L24" s="58">
        <v>0</v>
      </c>
      <c r="M24" s="58">
        <f t="shared" si="0"/>
        <v>0</v>
      </c>
      <c r="O24" s="55">
        <v>22</v>
      </c>
      <c r="P24" s="56" t="s">
        <v>89</v>
      </c>
      <c r="Q24" s="57">
        <v>89.97</v>
      </c>
      <c r="R24" s="57">
        <v>175.32900000000001</v>
      </c>
      <c r="S24" s="59">
        <v>17</v>
      </c>
      <c r="T24" s="58">
        <f t="shared" si="1"/>
        <v>10.31</v>
      </c>
      <c r="V24" s="55">
        <v>22</v>
      </c>
      <c r="W24" s="56" t="s">
        <v>89</v>
      </c>
      <c r="X24" s="57">
        <v>86.206000000000003</v>
      </c>
      <c r="Y24" s="57">
        <v>165.56980811799997</v>
      </c>
      <c r="Z24" s="59">
        <v>17</v>
      </c>
      <c r="AA24" s="58">
        <f t="shared" si="2"/>
        <v>9.74</v>
      </c>
      <c r="AC24" s="55">
        <v>22</v>
      </c>
      <c r="AD24" s="56" t="s">
        <v>89</v>
      </c>
      <c r="AE24" s="57">
        <v>81.331999999999994</v>
      </c>
      <c r="AF24" s="57">
        <v>176.99204607600001</v>
      </c>
      <c r="AG24" s="59">
        <v>15</v>
      </c>
      <c r="AH24" s="58">
        <f t="shared" si="3"/>
        <v>11.8</v>
      </c>
    </row>
    <row r="25" spans="1:34" ht="16.5" x14ac:dyDescent="0.3">
      <c r="A25" s="52">
        <v>23</v>
      </c>
      <c r="B25" s="53" t="s">
        <v>90</v>
      </c>
      <c r="C25" s="54">
        <v>114.97319704713232</v>
      </c>
      <c r="D25" s="54">
        <v>228.20504988800653</v>
      </c>
      <c r="E25" s="54">
        <v>131.125</v>
      </c>
      <c r="H25" s="55">
        <v>23</v>
      </c>
      <c r="I25" s="56" t="s">
        <v>91</v>
      </c>
      <c r="J25" s="57">
        <v>56</v>
      </c>
      <c r="K25" s="58">
        <v>44</v>
      </c>
      <c r="L25" s="58">
        <v>1920</v>
      </c>
      <c r="M25" s="58">
        <f t="shared" si="0"/>
        <v>1973.76</v>
      </c>
      <c r="O25" s="55">
        <v>23</v>
      </c>
      <c r="P25" s="56" t="s">
        <v>91</v>
      </c>
      <c r="Q25" s="57">
        <v>88.17</v>
      </c>
      <c r="R25" s="57">
        <v>190.82000000000002</v>
      </c>
      <c r="S25" s="59">
        <v>18</v>
      </c>
      <c r="T25" s="58">
        <f t="shared" si="1"/>
        <v>10.6</v>
      </c>
      <c r="V25" s="55">
        <v>23</v>
      </c>
      <c r="W25" s="56" t="s">
        <v>91</v>
      </c>
      <c r="X25" s="57">
        <v>51.27</v>
      </c>
      <c r="Y25" s="57">
        <v>186.09291742600001</v>
      </c>
      <c r="Z25" s="59">
        <v>18</v>
      </c>
      <c r="AA25" s="58">
        <f t="shared" si="2"/>
        <v>10.34</v>
      </c>
      <c r="AC25" s="55">
        <v>23</v>
      </c>
      <c r="AD25" s="56" t="s">
        <v>91</v>
      </c>
      <c r="AE25" s="57">
        <v>4.68</v>
      </c>
      <c r="AF25" s="57">
        <v>127.79668446699998</v>
      </c>
      <c r="AG25" s="59">
        <v>14</v>
      </c>
      <c r="AH25" s="58">
        <f t="shared" si="3"/>
        <v>9.1300000000000008</v>
      </c>
    </row>
    <row r="26" spans="1:34" ht="16.5" x14ac:dyDescent="0.3">
      <c r="A26" s="52">
        <v>24</v>
      </c>
      <c r="B26" s="53" t="s">
        <v>92</v>
      </c>
      <c r="C26" s="54">
        <v>122.58836206896552</v>
      </c>
      <c r="D26" s="54">
        <v>228.20504988800653</v>
      </c>
      <c r="E26" s="54">
        <v>163.18174400261111</v>
      </c>
      <c r="H26" s="55">
        <v>24</v>
      </c>
      <c r="I26" s="56" t="s">
        <v>93</v>
      </c>
      <c r="J26" s="57">
        <v>0</v>
      </c>
      <c r="K26" s="58">
        <v>0</v>
      </c>
      <c r="L26" s="58">
        <v>0</v>
      </c>
      <c r="M26" s="58">
        <f t="shared" si="0"/>
        <v>0</v>
      </c>
      <c r="O26" s="55">
        <v>24</v>
      </c>
      <c r="P26" s="56" t="s">
        <v>93</v>
      </c>
      <c r="Q26" s="57">
        <v>100</v>
      </c>
      <c r="R26" s="57">
        <v>77.084999999999994</v>
      </c>
      <c r="S26" s="59">
        <v>15</v>
      </c>
      <c r="T26" s="58">
        <f t="shared" si="1"/>
        <v>5.14</v>
      </c>
      <c r="V26" s="55">
        <v>24</v>
      </c>
      <c r="W26" s="56" t="s">
        <v>93</v>
      </c>
      <c r="X26" s="57">
        <v>66.667000000000002</v>
      </c>
      <c r="Y26" s="57">
        <v>171</v>
      </c>
      <c r="Z26" s="59">
        <v>12</v>
      </c>
      <c r="AA26" s="58">
        <f t="shared" si="2"/>
        <v>14.25</v>
      </c>
      <c r="AC26" s="55">
        <v>24</v>
      </c>
      <c r="AD26" s="56" t="s">
        <v>93</v>
      </c>
      <c r="AE26" s="57">
        <v>38.197000000000003</v>
      </c>
      <c r="AF26" s="57">
        <v>154.25208654799999</v>
      </c>
      <c r="AG26" s="59">
        <v>14</v>
      </c>
      <c r="AH26" s="58">
        <f t="shared" si="3"/>
        <v>11.02</v>
      </c>
    </row>
    <row r="27" spans="1:34" ht="16.5" x14ac:dyDescent="0.3">
      <c r="A27" s="52">
        <v>25</v>
      </c>
      <c r="B27" s="53" t="s">
        <v>94</v>
      </c>
      <c r="C27" s="54">
        <v>158.60615981569055</v>
      </c>
      <c r="D27" s="54">
        <v>228.20504988800653</v>
      </c>
      <c r="E27" s="54">
        <v>0</v>
      </c>
      <c r="H27" s="55">
        <v>25</v>
      </c>
      <c r="I27" s="56" t="s">
        <v>95</v>
      </c>
      <c r="J27" s="57">
        <v>0</v>
      </c>
      <c r="K27" s="58">
        <v>0</v>
      </c>
      <c r="L27" s="58">
        <v>0</v>
      </c>
      <c r="M27" s="58">
        <f t="shared" si="0"/>
        <v>0</v>
      </c>
      <c r="O27" s="55">
        <v>25</v>
      </c>
      <c r="P27" s="56" t="s">
        <v>95</v>
      </c>
      <c r="Q27" s="57">
        <v>80.989999999999995</v>
      </c>
      <c r="R27" s="57">
        <v>186.40599999999998</v>
      </c>
      <c r="S27" s="59">
        <v>16</v>
      </c>
      <c r="T27" s="58">
        <f t="shared" si="1"/>
        <v>11.65</v>
      </c>
      <c r="V27" s="55">
        <v>25</v>
      </c>
      <c r="W27" s="56" t="s">
        <v>95</v>
      </c>
      <c r="X27" s="57">
        <v>28.233000000000001</v>
      </c>
      <c r="Y27" s="57">
        <v>42.667091804999998</v>
      </c>
      <c r="Z27" s="59">
        <v>16</v>
      </c>
      <c r="AA27" s="58">
        <f t="shared" si="2"/>
        <v>2.67</v>
      </c>
      <c r="AC27" s="55">
        <v>25</v>
      </c>
      <c r="AD27" s="56" t="s">
        <v>95</v>
      </c>
      <c r="AE27" s="57">
        <v>37.524999999999999</v>
      </c>
      <c r="AF27" s="57">
        <v>115.50496584000001</v>
      </c>
      <c r="AG27" s="59">
        <v>16</v>
      </c>
      <c r="AH27" s="58">
        <f t="shared" si="3"/>
        <v>7.22</v>
      </c>
    </row>
    <row r="28" spans="1:34" ht="16.5" x14ac:dyDescent="0.3">
      <c r="A28" s="52">
        <v>26</v>
      </c>
      <c r="B28" s="53" t="s">
        <v>96</v>
      </c>
      <c r="C28" s="54">
        <v>115.97114133648729</v>
      </c>
      <c r="D28" s="54">
        <v>228.20504988800653</v>
      </c>
      <c r="E28" s="54">
        <v>186</v>
      </c>
      <c r="H28" s="55">
        <v>26</v>
      </c>
      <c r="I28" s="56" t="s">
        <v>97</v>
      </c>
      <c r="J28" s="57">
        <v>0</v>
      </c>
      <c r="K28" s="58">
        <v>0</v>
      </c>
      <c r="L28" s="58">
        <v>0</v>
      </c>
      <c r="M28" s="58">
        <f t="shared" si="0"/>
        <v>0</v>
      </c>
      <c r="O28" s="55">
        <v>26</v>
      </c>
      <c r="P28" s="56" t="s">
        <v>97</v>
      </c>
      <c r="Q28" s="57">
        <v>68.209999999999994</v>
      </c>
      <c r="R28" s="57">
        <v>187.54300000000001</v>
      </c>
      <c r="S28" s="59">
        <v>17</v>
      </c>
      <c r="T28" s="58">
        <f t="shared" si="1"/>
        <v>11.03</v>
      </c>
      <c r="V28" s="55">
        <v>26</v>
      </c>
      <c r="W28" s="56" t="s">
        <v>97</v>
      </c>
      <c r="X28" s="57">
        <v>18.065000000000001</v>
      </c>
      <c r="Y28" s="57">
        <v>125.40252512499998</v>
      </c>
      <c r="Z28" s="59">
        <v>18</v>
      </c>
      <c r="AA28" s="58">
        <f t="shared" si="2"/>
        <v>6.97</v>
      </c>
      <c r="AC28" s="55">
        <v>26</v>
      </c>
      <c r="AD28" s="56" t="s">
        <v>97</v>
      </c>
      <c r="AE28" s="57">
        <v>63.000999999999998</v>
      </c>
      <c r="AF28" s="57">
        <v>161.043082524</v>
      </c>
      <c r="AG28" s="59">
        <v>14</v>
      </c>
      <c r="AH28" s="58">
        <f t="shared" si="3"/>
        <v>11.5</v>
      </c>
    </row>
    <row r="29" spans="1:34" ht="16.5" x14ac:dyDescent="0.3">
      <c r="A29" s="52">
        <v>27</v>
      </c>
      <c r="B29" s="53" t="s">
        <v>98</v>
      </c>
      <c r="C29" s="54">
        <v>117.07560432024687</v>
      </c>
      <c r="D29" s="54">
        <v>228.20504988800653</v>
      </c>
      <c r="E29" s="54">
        <v>168.59016393442624</v>
      </c>
      <c r="H29" s="55">
        <v>27</v>
      </c>
      <c r="I29" s="56" t="s">
        <v>99</v>
      </c>
      <c r="J29" s="57">
        <v>53.26</v>
      </c>
      <c r="K29" s="58">
        <v>51.19</v>
      </c>
      <c r="L29" s="58">
        <v>2006.34</v>
      </c>
      <c r="M29" s="58">
        <f t="shared" si="0"/>
        <v>2062.52</v>
      </c>
      <c r="O29" s="55">
        <v>27</v>
      </c>
      <c r="P29" s="56" t="s">
        <v>99</v>
      </c>
      <c r="Q29" s="57">
        <v>84.35</v>
      </c>
      <c r="R29" s="57">
        <v>227.24900000000002</v>
      </c>
      <c r="S29" s="59">
        <v>16</v>
      </c>
      <c r="T29" s="58">
        <f t="shared" si="1"/>
        <v>14.2</v>
      </c>
      <c r="V29" s="55">
        <v>27</v>
      </c>
      <c r="W29" s="56" t="s">
        <v>99</v>
      </c>
      <c r="X29" s="57">
        <v>63.075000000000003</v>
      </c>
      <c r="Y29" s="57">
        <v>208.244042226</v>
      </c>
      <c r="Z29" s="59">
        <v>19</v>
      </c>
      <c r="AA29" s="58">
        <f t="shared" si="2"/>
        <v>10.96</v>
      </c>
      <c r="AC29" s="55">
        <v>27</v>
      </c>
      <c r="AD29" s="56" t="s">
        <v>99</v>
      </c>
      <c r="AE29" s="57">
        <v>65.975999999999999</v>
      </c>
      <c r="AF29" s="57">
        <v>148.49154184899999</v>
      </c>
      <c r="AG29" s="59">
        <v>14</v>
      </c>
      <c r="AH29" s="58">
        <f t="shared" si="3"/>
        <v>10.61</v>
      </c>
    </row>
    <row r="30" spans="1:34" ht="16.5" x14ac:dyDescent="0.3">
      <c r="A30" s="52">
        <v>28</v>
      </c>
      <c r="B30" s="53" t="s">
        <v>100</v>
      </c>
      <c r="C30" s="54">
        <v>105.88570641696502</v>
      </c>
      <c r="D30" s="54">
        <v>228.20504988800653</v>
      </c>
      <c r="E30" s="54">
        <v>199.45454545454547</v>
      </c>
      <c r="H30" s="55">
        <v>28</v>
      </c>
      <c r="I30" s="56" t="s">
        <v>101</v>
      </c>
      <c r="J30" s="57">
        <v>0</v>
      </c>
      <c r="K30" s="58">
        <v>0</v>
      </c>
      <c r="L30" s="58">
        <v>0</v>
      </c>
      <c r="M30" s="58">
        <f t="shared" si="0"/>
        <v>0</v>
      </c>
      <c r="O30" s="55">
        <v>28</v>
      </c>
      <c r="P30" s="56" t="s">
        <v>101</v>
      </c>
      <c r="Q30" s="57">
        <v>85.4</v>
      </c>
      <c r="R30" s="57">
        <v>250.02199999999999</v>
      </c>
      <c r="S30" s="59">
        <v>17</v>
      </c>
      <c r="T30" s="58">
        <f t="shared" si="1"/>
        <v>14.71</v>
      </c>
      <c r="V30" s="55">
        <v>28</v>
      </c>
      <c r="W30" s="56" t="s">
        <v>101</v>
      </c>
      <c r="X30" s="57">
        <v>60</v>
      </c>
      <c r="Y30" s="57">
        <v>285</v>
      </c>
      <c r="Z30" s="59">
        <v>18</v>
      </c>
      <c r="AA30" s="58">
        <f t="shared" si="2"/>
        <v>15.83</v>
      </c>
      <c r="AC30" s="55">
        <v>28</v>
      </c>
      <c r="AD30" s="56" t="s">
        <v>101</v>
      </c>
      <c r="AE30" s="57">
        <v>65.012</v>
      </c>
      <c r="AF30" s="57">
        <v>183.98193025999998</v>
      </c>
      <c r="AG30" s="59">
        <v>15</v>
      </c>
      <c r="AH30" s="58">
        <f t="shared" si="3"/>
        <v>12.27</v>
      </c>
    </row>
    <row r="31" spans="1:34" ht="16.5" x14ac:dyDescent="0.3">
      <c r="A31" s="52">
        <v>29</v>
      </c>
      <c r="B31" s="53" t="s">
        <v>102</v>
      </c>
      <c r="C31" s="54">
        <v>118.99714348494837</v>
      </c>
      <c r="D31" s="54">
        <v>228.20504988800653</v>
      </c>
      <c r="E31" s="54">
        <v>163.18174400261111</v>
      </c>
      <c r="H31" s="55">
        <v>29</v>
      </c>
      <c r="I31" s="56" t="s">
        <v>103</v>
      </c>
      <c r="J31" s="57">
        <v>83.33</v>
      </c>
      <c r="K31" s="58">
        <v>50</v>
      </c>
      <c r="L31" s="58">
        <v>1680</v>
      </c>
      <c r="M31" s="58">
        <f t="shared" si="0"/>
        <v>1727.04</v>
      </c>
      <c r="O31" s="55">
        <v>29</v>
      </c>
      <c r="P31" s="56" t="s">
        <v>103</v>
      </c>
      <c r="Q31" s="57">
        <v>83.76</v>
      </c>
      <c r="R31" s="57">
        <v>179.33600000000001</v>
      </c>
      <c r="S31" s="59">
        <v>16</v>
      </c>
      <c r="T31" s="58">
        <f t="shared" si="1"/>
        <v>11.21</v>
      </c>
      <c r="V31" s="55">
        <v>29</v>
      </c>
      <c r="W31" s="56" t="s">
        <v>103</v>
      </c>
      <c r="X31" s="57" t="s">
        <v>104</v>
      </c>
      <c r="Y31" s="57"/>
      <c r="Z31" s="59"/>
      <c r="AA31" s="58"/>
      <c r="AC31" s="55">
        <v>29</v>
      </c>
      <c r="AD31" s="56" t="s">
        <v>103</v>
      </c>
      <c r="AE31" s="57">
        <v>75.072999999999993</v>
      </c>
      <c r="AF31" s="57">
        <v>120.97747364499999</v>
      </c>
      <c r="AG31" s="59">
        <v>15</v>
      </c>
      <c r="AH31" s="58">
        <f t="shared" si="3"/>
        <v>8.07</v>
      </c>
    </row>
    <row r="32" spans="1:34" ht="16.5" x14ac:dyDescent="0.3">
      <c r="A32" s="52">
        <v>30</v>
      </c>
      <c r="B32" s="53" t="s">
        <v>105</v>
      </c>
      <c r="C32" s="54">
        <v>111.82702702702703</v>
      </c>
      <c r="D32" s="54">
        <v>0</v>
      </c>
      <c r="E32" s="54">
        <v>163.18174400261111</v>
      </c>
      <c r="H32" s="55">
        <v>30</v>
      </c>
      <c r="I32" s="56" t="s">
        <v>106</v>
      </c>
      <c r="J32" s="57">
        <v>0</v>
      </c>
      <c r="K32" s="58">
        <v>0</v>
      </c>
      <c r="L32" s="58">
        <v>0</v>
      </c>
      <c r="M32" s="58">
        <f t="shared" si="0"/>
        <v>0</v>
      </c>
      <c r="O32" s="55">
        <v>30</v>
      </c>
      <c r="P32" s="56" t="s">
        <v>106</v>
      </c>
      <c r="Q32" s="57">
        <v>84.16</v>
      </c>
      <c r="R32" s="57">
        <v>139.76300000000001</v>
      </c>
      <c r="S32" s="59">
        <v>17</v>
      </c>
      <c r="T32" s="58">
        <f t="shared" si="1"/>
        <v>8.2200000000000006</v>
      </c>
      <c r="V32" s="55">
        <v>30</v>
      </c>
      <c r="W32" s="56" t="s">
        <v>106</v>
      </c>
      <c r="X32" s="57">
        <v>66.667000000000002</v>
      </c>
      <c r="Y32" s="57">
        <v>270</v>
      </c>
      <c r="Z32" s="59">
        <v>20</v>
      </c>
      <c r="AA32" s="58">
        <f t="shared" si="2"/>
        <v>13.5</v>
      </c>
      <c r="AC32" s="55">
        <v>30</v>
      </c>
      <c r="AD32" s="56" t="s">
        <v>106</v>
      </c>
      <c r="AE32" s="57">
        <v>74.474999999999994</v>
      </c>
      <c r="AF32" s="57">
        <v>101.078461464</v>
      </c>
      <c r="AG32" s="59">
        <v>14</v>
      </c>
      <c r="AH32" s="58">
        <f t="shared" si="3"/>
        <v>7.22</v>
      </c>
    </row>
    <row r="33" spans="1:34" ht="16.5" x14ac:dyDescent="0.3">
      <c r="A33" s="52">
        <v>31</v>
      </c>
      <c r="B33" s="53" t="s">
        <v>107</v>
      </c>
      <c r="C33" s="54">
        <v>71.272394272394266</v>
      </c>
      <c r="D33" s="54">
        <v>0</v>
      </c>
      <c r="E33" s="54">
        <v>231</v>
      </c>
      <c r="H33" s="55">
        <v>31</v>
      </c>
      <c r="I33" s="56" t="s">
        <v>108</v>
      </c>
      <c r="J33" s="57">
        <v>0</v>
      </c>
      <c r="K33" s="58">
        <v>0</v>
      </c>
      <c r="L33" s="58">
        <v>0</v>
      </c>
      <c r="M33" s="58">
        <f t="shared" si="0"/>
        <v>0</v>
      </c>
      <c r="O33" s="55">
        <v>31</v>
      </c>
      <c r="P33" s="56" t="s">
        <v>108</v>
      </c>
      <c r="Q33" s="57">
        <v>60.8</v>
      </c>
      <c r="R33" s="57">
        <v>50.72</v>
      </c>
      <c r="S33" s="59">
        <v>13</v>
      </c>
      <c r="T33" s="58">
        <f t="shared" si="1"/>
        <v>3.9</v>
      </c>
      <c r="V33" s="55">
        <v>31</v>
      </c>
      <c r="W33" s="56" t="s">
        <v>108</v>
      </c>
      <c r="X33" s="57">
        <v>40.055999999999997</v>
      </c>
      <c r="Y33" s="57">
        <v>16.366541940000001</v>
      </c>
      <c r="Z33" s="59">
        <v>16</v>
      </c>
      <c r="AA33" s="58">
        <f t="shared" si="2"/>
        <v>1.02</v>
      </c>
      <c r="AC33" s="55">
        <v>31</v>
      </c>
      <c r="AD33" s="56" t="s">
        <v>108</v>
      </c>
      <c r="AE33" s="57">
        <v>76.674999999999997</v>
      </c>
      <c r="AF33" s="57">
        <v>180.911797245</v>
      </c>
      <c r="AG33" s="59">
        <v>13</v>
      </c>
      <c r="AH33" s="58">
        <f t="shared" si="3"/>
        <v>13.92</v>
      </c>
    </row>
    <row r="34" spans="1:34" ht="16.5" x14ac:dyDescent="0.3">
      <c r="A34" s="52">
        <v>32</v>
      </c>
      <c r="B34" s="53" t="s">
        <v>109</v>
      </c>
      <c r="C34" s="54">
        <v>97.83839732888147</v>
      </c>
      <c r="D34" s="54">
        <v>0</v>
      </c>
      <c r="E34" s="54">
        <v>163.18174400261111</v>
      </c>
      <c r="H34" s="55">
        <v>32</v>
      </c>
      <c r="I34" s="56" t="s">
        <v>110</v>
      </c>
      <c r="J34" s="57">
        <v>0</v>
      </c>
      <c r="K34" s="58">
        <v>0</v>
      </c>
      <c r="L34" s="58">
        <v>0</v>
      </c>
      <c r="M34" s="58">
        <f t="shared" si="0"/>
        <v>0</v>
      </c>
      <c r="O34" s="55">
        <v>32</v>
      </c>
      <c r="P34" s="56" t="s">
        <v>110</v>
      </c>
      <c r="Q34" s="57">
        <v>100</v>
      </c>
      <c r="R34" s="57">
        <v>191.1</v>
      </c>
      <c r="S34" s="59">
        <v>15</v>
      </c>
      <c r="T34" s="58">
        <f t="shared" si="1"/>
        <v>12.74</v>
      </c>
      <c r="V34" s="55">
        <v>32</v>
      </c>
      <c r="W34" s="56" t="s">
        <v>110</v>
      </c>
      <c r="X34" s="57">
        <v>35.713999999999999</v>
      </c>
      <c r="Y34" s="57">
        <v>45</v>
      </c>
      <c r="Z34" s="59">
        <v>12</v>
      </c>
      <c r="AA34" s="58">
        <f t="shared" si="2"/>
        <v>3.75</v>
      </c>
      <c r="AC34" s="55">
        <v>32</v>
      </c>
      <c r="AD34" s="56" t="s">
        <v>110</v>
      </c>
      <c r="AE34" s="57">
        <v>71.429000000000002</v>
      </c>
      <c r="AF34" s="57">
        <v>126</v>
      </c>
      <c r="AG34" s="59">
        <v>14</v>
      </c>
      <c r="AH34" s="58">
        <f t="shared" si="3"/>
        <v>9</v>
      </c>
    </row>
    <row r="35" spans="1:34" ht="16.5" x14ac:dyDescent="0.3">
      <c r="A35" s="52">
        <v>33</v>
      </c>
      <c r="B35" s="53" t="s">
        <v>111</v>
      </c>
      <c r="C35" s="54">
        <v>130.31592967501331</v>
      </c>
      <c r="D35" s="54">
        <v>0</v>
      </c>
      <c r="E35" s="54">
        <v>0</v>
      </c>
      <c r="H35" s="55">
        <v>33</v>
      </c>
      <c r="I35" s="56" t="s">
        <v>112</v>
      </c>
      <c r="J35" s="57">
        <v>0</v>
      </c>
      <c r="K35" s="58">
        <v>0</v>
      </c>
      <c r="L35" s="58">
        <v>0</v>
      </c>
      <c r="M35" s="58">
        <f t="shared" si="0"/>
        <v>0</v>
      </c>
      <c r="O35" s="55">
        <v>33</v>
      </c>
      <c r="P35" s="56" t="s">
        <v>112</v>
      </c>
      <c r="Q35" s="57">
        <v>99.35</v>
      </c>
      <c r="R35" s="57">
        <v>210.08</v>
      </c>
      <c r="S35" s="59">
        <v>15</v>
      </c>
      <c r="T35" s="58">
        <f t="shared" si="1"/>
        <v>14.01</v>
      </c>
      <c r="V35" s="55">
        <v>33</v>
      </c>
      <c r="W35" s="56" t="s">
        <v>112</v>
      </c>
      <c r="X35" s="57">
        <v>27.879000000000001</v>
      </c>
      <c r="Y35" s="57">
        <v>254.98687301999999</v>
      </c>
      <c r="Z35" s="59">
        <v>19</v>
      </c>
      <c r="AA35" s="58">
        <f t="shared" si="2"/>
        <v>13.42</v>
      </c>
      <c r="AC35" s="55">
        <v>33</v>
      </c>
      <c r="AD35" s="56" t="s">
        <v>112</v>
      </c>
      <c r="AE35" s="57">
        <v>62.564</v>
      </c>
      <c r="AF35" s="57">
        <v>141.88400496</v>
      </c>
      <c r="AG35" s="59">
        <v>16</v>
      </c>
      <c r="AH35" s="58">
        <f t="shared" si="3"/>
        <v>8.8699999999999992</v>
      </c>
    </row>
    <row r="36" spans="1:34" ht="16.5" x14ac:dyDescent="0.3">
      <c r="A36" s="52">
        <v>34</v>
      </c>
      <c r="B36" s="53" t="s">
        <v>113</v>
      </c>
      <c r="C36" s="54">
        <v>136.92971962616824</v>
      </c>
      <c r="D36" s="54">
        <v>228.20504988800653</v>
      </c>
      <c r="E36" s="54">
        <v>156.63157894736841</v>
      </c>
      <c r="H36" s="55">
        <v>34</v>
      </c>
      <c r="I36" s="56" t="s">
        <v>114</v>
      </c>
      <c r="J36" s="57">
        <v>0</v>
      </c>
      <c r="K36" s="58">
        <v>0</v>
      </c>
      <c r="L36" s="58">
        <v>0</v>
      </c>
      <c r="M36" s="58">
        <f t="shared" si="0"/>
        <v>0</v>
      </c>
      <c r="O36" s="55">
        <v>34</v>
      </c>
      <c r="P36" s="56" t="s">
        <v>114</v>
      </c>
      <c r="Q36" s="57">
        <v>77.42</v>
      </c>
      <c r="R36" s="57">
        <v>234.58399999999997</v>
      </c>
      <c r="S36" s="59">
        <v>15</v>
      </c>
      <c r="T36" s="58">
        <f t="shared" si="1"/>
        <v>15.64</v>
      </c>
      <c r="V36" s="55">
        <v>34</v>
      </c>
      <c r="W36" s="56" t="s">
        <v>114</v>
      </c>
      <c r="X36" s="57">
        <v>13.788</v>
      </c>
      <c r="Y36" s="57">
        <v>185.35695535899998</v>
      </c>
      <c r="Z36" s="59">
        <v>19</v>
      </c>
      <c r="AA36" s="58">
        <f t="shared" si="2"/>
        <v>9.76</v>
      </c>
      <c r="AC36" s="55">
        <v>34</v>
      </c>
      <c r="AD36" s="56" t="s">
        <v>114</v>
      </c>
      <c r="AE36" s="57">
        <v>64.751999999999995</v>
      </c>
      <c r="AF36" s="57">
        <v>192.937085379</v>
      </c>
      <c r="AG36" s="59">
        <v>15</v>
      </c>
      <c r="AH36" s="58">
        <f t="shared" si="3"/>
        <v>12.86</v>
      </c>
    </row>
    <row r="37" spans="1:34" ht="16.5" x14ac:dyDescent="0.3">
      <c r="A37" s="60"/>
      <c r="B37" s="61" t="s">
        <v>115</v>
      </c>
      <c r="C37" s="62">
        <v>175.0342783816094</v>
      </c>
      <c r="D37" s="62">
        <v>228.20504988800653</v>
      </c>
      <c r="E37" s="62">
        <v>163.18174400261111</v>
      </c>
      <c r="H37" s="71" t="s">
        <v>115</v>
      </c>
      <c r="I37" s="71"/>
      <c r="J37" s="63">
        <v>53.5</v>
      </c>
      <c r="K37" s="64">
        <v>43.33</v>
      </c>
      <c r="L37" s="64">
        <v>3303.2249999999999</v>
      </c>
      <c r="M37" s="64">
        <f t="shared" si="0"/>
        <v>3395.72</v>
      </c>
      <c r="O37" s="71" t="s">
        <v>115</v>
      </c>
      <c r="P37" s="71"/>
      <c r="Q37" s="63">
        <v>71.878</v>
      </c>
      <c r="R37" s="63">
        <v>215.87190947600001</v>
      </c>
      <c r="S37" s="65">
        <v>17</v>
      </c>
      <c r="T37" s="64">
        <f t="shared" si="1"/>
        <v>12.7</v>
      </c>
      <c r="V37" s="71" t="s">
        <v>115</v>
      </c>
      <c r="W37" s="71"/>
      <c r="X37" s="63">
        <v>47.896999999999998</v>
      </c>
      <c r="Y37" s="63">
        <v>151.95462747899998</v>
      </c>
      <c r="Z37" s="65">
        <v>18</v>
      </c>
      <c r="AA37" s="64">
        <f t="shared" si="2"/>
        <v>8.44</v>
      </c>
      <c r="AC37" s="71" t="s">
        <v>115</v>
      </c>
      <c r="AD37" s="71"/>
      <c r="AE37" s="63">
        <v>66.716999999999999</v>
      </c>
      <c r="AF37" s="63">
        <v>168.09744144000001</v>
      </c>
      <c r="AG37" s="65">
        <v>14</v>
      </c>
      <c r="AH37" s="64">
        <f t="shared" si="3"/>
        <v>12.01</v>
      </c>
    </row>
    <row r="38" spans="1:34" ht="16.5" x14ac:dyDescent="0.3">
      <c r="B38" s="66" t="s">
        <v>116</v>
      </c>
      <c r="H38" s="67"/>
      <c r="I38" s="67" t="s">
        <v>117</v>
      </c>
      <c r="J38" s="67"/>
      <c r="K38" s="67"/>
      <c r="L38" s="67"/>
      <c r="M38" s="67"/>
      <c r="O38" s="67"/>
      <c r="P38" s="67" t="s">
        <v>117</v>
      </c>
      <c r="Q38" s="67"/>
      <c r="R38" s="67"/>
      <c r="S38" s="67"/>
      <c r="T38" s="67"/>
      <c r="W38" s="67" t="s">
        <v>117</v>
      </c>
      <c r="AD38" s="67" t="s">
        <v>117</v>
      </c>
    </row>
    <row r="39" spans="1:34" ht="16.5" x14ac:dyDescent="0.3">
      <c r="B39" t="s">
        <v>118</v>
      </c>
      <c r="H39" s="67"/>
      <c r="I39" s="67" t="s">
        <v>119</v>
      </c>
      <c r="J39" s="67"/>
      <c r="K39" s="67"/>
      <c r="L39" s="67"/>
      <c r="M39" s="67"/>
      <c r="O39" s="67"/>
      <c r="P39" s="67" t="s">
        <v>120</v>
      </c>
      <c r="Q39" s="67"/>
      <c r="R39" s="67"/>
      <c r="S39" s="67"/>
      <c r="T39" s="67"/>
    </row>
    <row r="40" spans="1:34" ht="16.5" x14ac:dyDescent="0.3">
      <c r="B40" s="66" t="s">
        <v>29</v>
      </c>
      <c r="H40" s="67"/>
      <c r="I40" s="68">
        <v>1.028</v>
      </c>
      <c r="J40" s="67"/>
      <c r="K40" s="67"/>
      <c r="L40" s="67"/>
      <c r="M40" s="67"/>
      <c r="O40" s="67"/>
      <c r="P40" s="67"/>
      <c r="Q40" s="67"/>
      <c r="R40" s="67"/>
      <c r="S40" s="67"/>
      <c r="T40" s="67"/>
    </row>
    <row r="41" spans="1:34" ht="15" x14ac:dyDescent="0.25">
      <c r="B41" s="69" t="s">
        <v>121</v>
      </c>
    </row>
  </sheetData>
  <mergeCells count="11">
    <mergeCell ref="A1:A2"/>
    <mergeCell ref="B1:B2"/>
    <mergeCell ref="C1:E1"/>
    <mergeCell ref="H1:M1"/>
    <mergeCell ref="O1:T1"/>
    <mergeCell ref="AC1:AH1"/>
    <mergeCell ref="H37:I37"/>
    <mergeCell ref="O37:P37"/>
    <mergeCell ref="V37:W37"/>
    <mergeCell ref="AC37:AD37"/>
    <mergeCell ref="V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69"/>
  <sheetViews>
    <sheetView tabSelected="1" zoomScale="90" zoomScaleNormal="90" workbookViewId="0">
      <selection activeCell="C46" sqref="C46"/>
    </sheetView>
  </sheetViews>
  <sheetFormatPr defaultColWidth="9.140625" defaultRowHeight="12.75" x14ac:dyDescent="0.2"/>
  <cols>
    <col min="1" max="1" width="3.28515625" style="81" customWidth="1"/>
    <col min="2" max="2" width="4.28515625" style="81" customWidth="1"/>
    <col min="3" max="3" width="30.7109375" style="81" customWidth="1"/>
    <col min="4" max="4" width="20.85546875" style="81" customWidth="1"/>
    <col min="5" max="5" width="17.7109375" style="81" customWidth="1"/>
    <col min="6" max="6" width="20.140625" style="81" customWidth="1"/>
    <col min="7" max="9" width="15.28515625" style="81" customWidth="1"/>
    <col min="10" max="16384" width="9.140625" style="81"/>
  </cols>
  <sheetData>
    <row r="1" spans="1:12" x14ac:dyDescent="0.2">
      <c r="A1" s="77"/>
      <c r="B1" s="78" t="s">
        <v>1</v>
      </c>
      <c r="C1" s="78" t="s">
        <v>24</v>
      </c>
      <c r="D1" s="79" t="s">
        <v>2</v>
      </c>
      <c r="E1" s="79"/>
      <c r="F1" s="79"/>
      <c r="G1" s="79"/>
      <c r="H1" s="79"/>
      <c r="I1" s="79"/>
      <c r="J1" s="80"/>
      <c r="K1" s="80"/>
      <c r="L1" s="80"/>
    </row>
    <row r="2" spans="1:12" x14ac:dyDescent="0.2">
      <c r="A2" s="77"/>
      <c r="B2" s="78"/>
      <c r="C2" s="78"/>
      <c r="D2" s="82" t="s">
        <v>14</v>
      </c>
      <c r="E2" s="82" t="s">
        <v>15</v>
      </c>
      <c r="F2" s="82" t="s">
        <v>122</v>
      </c>
      <c r="G2" s="82" t="s">
        <v>13</v>
      </c>
      <c r="H2" s="82" t="s">
        <v>21</v>
      </c>
      <c r="I2" s="82" t="s">
        <v>26</v>
      </c>
    </row>
    <row r="3" spans="1:12" x14ac:dyDescent="0.2">
      <c r="A3" s="77"/>
      <c r="B3" s="83">
        <v>1</v>
      </c>
      <c r="C3" s="84" t="s">
        <v>123</v>
      </c>
      <c r="D3" s="85">
        <v>83984</v>
      </c>
      <c r="E3" s="85">
        <v>57139</v>
      </c>
      <c r="F3" s="85">
        <v>450437</v>
      </c>
      <c r="G3" s="85">
        <v>10023</v>
      </c>
      <c r="H3" s="85">
        <v>1394</v>
      </c>
      <c r="I3" s="85">
        <v>9629</v>
      </c>
    </row>
    <row r="4" spans="1:12" x14ac:dyDescent="0.2">
      <c r="A4" s="77"/>
      <c r="B4" s="83">
        <v>2</v>
      </c>
      <c r="C4" s="84" t="s">
        <v>124</v>
      </c>
      <c r="D4" s="85">
        <v>67172</v>
      </c>
      <c r="E4" s="85">
        <v>100467</v>
      </c>
      <c r="F4" s="85">
        <v>377682</v>
      </c>
      <c r="G4" s="85">
        <v>3215</v>
      </c>
      <c r="H4" s="85">
        <v>880</v>
      </c>
      <c r="I4" s="85">
        <v>2620</v>
      </c>
    </row>
    <row r="5" spans="1:12" x14ac:dyDescent="0.2">
      <c r="A5" s="77"/>
      <c r="B5" s="83">
        <v>3</v>
      </c>
      <c r="C5" s="84" t="s">
        <v>125</v>
      </c>
      <c r="D5" s="85">
        <v>138022</v>
      </c>
      <c r="E5" s="85">
        <v>75578</v>
      </c>
      <c r="F5" s="85">
        <v>1077412</v>
      </c>
      <c r="G5" s="85">
        <v>7306</v>
      </c>
      <c r="H5" s="85">
        <v>6404</v>
      </c>
      <c r="I5" s="85">
        <v>4178</v>
      </c>
    </row>
    <row r="6" spans="1:12" x14ac:dyDescent="0.2">
      <c r="A6" s="77"/>
      <c r="B6" s="83">
        <v>4</v>
      </c>
      <c r="C6" s="84" t="s">
        <v>126</v>
      </c>
      <c r="D6" s="85">
        <v>61093</v>
      </c>
      <c r="E6" s="85">
        <v>11248</v>
      </c>
      <c r="F6" s="85">
        <v>912644</v>
      </c>
      <c r="G6" s="85">
        <v>4279</v>
      </c>
      <c r="H6" s="85">
        <v>472</v>
      </c>
      <c r="I6" s="85">
        <v>5319</v>
      </c>
    </row>
    <row r="7" spans="1:12" x14ac:dyDescent="0.2">
      <c r="A7" s="77"/>
      <c r="B7" s="83">
        <v>5</v>
      </c>
      <c r="C7" s="84" t="s">
        <v>127</v>
      </c>
      <c r="D7" s="85">
        <v>116332</v>
      </c>
      <c r="E7" s="85">
        <v>41544</v>
      </c>
      <c r="F7" s="85">
        <v>5485493</v>
      </c>
      <c r="G7" s="85">
        <v>5874</v>
      </c>
      <c r="H7" s="85">
        <v>1429</v>
      </c>
      <c r="I7" s="85">
        <v>20130</v>
      </c>
    </row>
    <row r="8" spans="1:12" x14ac:dyDescent="0.2">
      <c r="A8" s="77"/>
      <c r="B8" s="83">
        <v>6</v>
      </c>
      <c r="C8" s="84" t="s">
        <v>128</v>
      </c>
      <c r="D8" s="85">
        <v>93666</v>
      </c>
      <c r="E8" s="85">
        <v>8613</v>
      </c>
      <c r="F8" s="85">
        <v>0</v>
      </c>
      <c r="G8" s="85">
        <v>3600</v>
      </c>
      <c r="H8" s="85">
        <v>5064</v>
      </c>
      <c r="I8" s="85">
        <v>1273</v>
      </c>
    </row>
    <row r="9" spans="1:12" x14ac:dyDescent="0.2">
      <c r="A9" s="77"/>
      <c r="B9" s="83">
        <v>7</v>
      </c>
      <c r="C9" s="84" t="s">
        <v>129</v>
      </c>
      <c r="D9" s="85">
        <v>34749</v>
      </c>
      <c r="E9" s="85">
        <v>17628</v>
      </c>
      <c r="F9" s="85">
        <v>1658380</v>
      </c>
      <c r="G9" s="85">
        <v>21584</v>
      </c>
      <c r="H9" s="85">
        <v>1620</v>
      </c>
      <c r="I9" s="85">
        <v>5877</v>
      </c>
    </row>
    <row r="10" spans="1:12" x14ac:dyDescent="0.2">
      <c r="A10" s="77"/>
      <c r="B10" s="83">
        <v>8</v>
      </c>
      <c r="C10" s="84" t="s">
        <v>130</v>
      </c>
      <c r="D10" s="85">
        <v>55989</v>
      </c>
      <c r="E10" s="85">
        <v>43315</v>
      </c>
      <c r="F10" s="85">
        <v>147649</v>
      </c>
      <c r="G10" s="85">
        <v>7494</v>
      </c>
      <c r="H10" s="85">
        <v>1397</v>
      </c>
      <c r="I10" s="85">
        <v>2711</v>
      </c>
    </row>
    <row r="11" spans="1:12" x14ac:dyDescent="0.2">
      <c r="A11" s="77"/>
      <c r="B11" s="83">
        <v>9</v>
      </c>
      <c r="C11" s="84" t="s">
        <v>131</v>
      </c>
      <c r="D11" s="85">
        <v>45632</v>
      </c>
      <c r="E11" s="85">
        <v>150396</v>
      </c>
      <c r="F11" s="85">
        <v>327396</v>
      </c>
      <c r="G11" s="85">
        <v>1636</v>
      </c>
      <c r="H11" s="85">
        <v>0</v>
      </c>
      <c r="I11" s="85">
        <v>2571</v>
      </c>
    </row>
    <row r="12" spans="1:12" x14ac:dyDescent="0.2">
      <c r="A12" s="77"/>
      <c r="B12" s="83">
        <v>10</v>
      </c>
      <c r="C12" s="84" t="s">
        <v>132</v>
      </c>
      <c r="D12" s="85">
        <v>53888</v>
      </c>
      <c r="E12" s="85">
        <v>37490</v>
      </c>
      <c r="F12" s="85">
        <v>262134</v>
      </c>
      <c r="G12" s="85">
        <v>16806</v>
      </c>
      <c r="H12" s="85">
        <v>13248</v>
      </c>
      <c r="I12" s="85">
        <v>6277</v>
      </c>
    </row>
    <row r="13" spans="1:12" hidden="1" x14ac:dyDescent="0.2">
      <c r="A13" s="77"/>
      <c r="B13" s="83">
        <v>11</v>
      </c>
      <c r="C13" s="84"/>
      <c r="D13" s="85"/>
      <c r="E13" s="85"/>
      <c r="F13" s="85"/>
      <c r="G13" s="85"/>
      <c r="H13" s="85"/>
      <c r="I13" s="85"/>
    </row>
    <row r="14" spans="1:12" hidden="1" x14ac:dyDescent="0.2">
      <c r="A14" s="77"/>
      <c r="B14" s="83">
        <v>12</v>
      </c>
      <c r="C14" s="84"/>
      <c r="D14" s="85"/>
      <c r="E14" s="85"/>
      <c r="F14" s="85"/>
      <c r="G14" s="85"/>
      <c r="H14" s="85"/>
      <c r="I14" s="85"/>
    </row>
    <row r="15" spans="1:12" hidden="1" x14ac:dyDescent="0.2">
      <c r="A15" s="77"/>
      <c r="B15" s="83">
        <v>13</v>
      </c>
      <c r="C15" s="84"/>
      <c r="D15" s="85"/>
      <c r="E15" s="85"/>
      <c r="F15" s="85"/>
      <c r="G15" s="85"/>
      <c r="H15" s="85"/>
      <c r="I15" s="85"/>
    </row>
    <row r="16" spans="1:12" hidden="1" x14ac:dyDescent="0.2">
      <c r="A16" s="77"/>
      <c r="B16" s="83">
        <v>14</v>
      </c>
      <c r="C16" s="84"/>
      <c r="D16" s="85"/>
      <c r="E16" s="85"/>
      <c r="F16" s="85"/>
      <c r="G16" s="85"/>
      <c r="H16" s="85"/>
      <c r="I16" s="85"/>
    </row>
    <row r="17" spans="1:9" hidden="1" x14ac:dyDescent="0.2">
      <c r="A17" s="77"/>
      <c r="B17" s="83">
        <v>15</v>
      </c>
      <c r="C17" s="84"/>
      <c r="D17" s="85"/>
      <c r="E17" s="85"/>
      <c r="F17" s="85"/>
      <c r="G17" s="85"/>
      <c r="H17" s="85"/>
      <c r="I17" s="85"/>
    </row>
    <row r="18" spans="1:9" hidden="1" x14ac:dyDescent="0.2">
      <c r="A18" s="77"/>
      <c r="B18" s="83">
        <v>16</v>
      </c>
      <c r="C18" s="84"/>
      <c r="D18" s="85"/>
      <c r="E18" s="85"/>
      <c r="F18" s="85"/>
      <c r="G18" s="85"/>
      <c r="H18" s="85"/>
      <c r="I18" s="85"/>
    </row>
    <row r="19" spans="1:9" hidden="1" x14ac:dyDescent="0.2">
      <c r="A19" s="77"/>
      <c r="B19" s="83">
        <v>17</v>
      </c>
      <c r="C19" s="84"/>
      <c r="D19" s="85"/>
      <c r="E19" s="85"/>
      <c r="F19" s="85"/>
      <c r="G19" s="85"/>
      <c r="H19" s="85"/>
      <c r="I19" s="85"/>
    </row>
    <row r="20" spans="1:9" hidden="1" x14ac:dyDescent="0.2">
      <c r="A20" s="77"/>
      <c r="B20" s="83">
        <v>18</v>
      </c>
      <c r="C20" s="84"/>
      <c r="D20" s="85"/>
      <c r="E20" s="85"/>
      <c r="F20" s="85"/>
      <c r="G20" s="85"/>
      <c r="H20" s="85"/>
      <c r="I20" s="85"/>
    </row>
    <row r="21" spans="1:9" hidden="1" x14ac:dyDescent="0.2">
      <c r="A21" s="77"/>
      <c r="B21" s="83">
        <v>19</v>
      </c>
      <c r="C21" s="84"/>
      <c r="D21" s="85"/>
      <c r="E21" s="85"/>
      <c r="F21" s="85"/>
      <c r="G21" s="85"/>
      <c r="H21" s="85"/>
      <c r="I21" s="85"/>
    </row>
    <row r="22" spans="1:9" hidden="1" x14ac:dyDescent="0.2">
      <c r="A22" s="77"/>
      <c r="B22" s="83">
        <v>20</v>
      </c>
      <c r="C22" s="84"/>
      <c r="D22" s="85"/>
      <c r="E22" s="85"/>
      <c r="F22" s="85"/>
      <c r="G22" s="85"/>
      <c r="H22" s="85"/>
      <c r="I22" s="85"/>
    </row>
    <row r="23" spans="1:9" hidden="1" x14ac:dyDescent="0.2">
      <c r="A23" s="77"/>
      <c r="B23" s="83">
        <v>21</v>
      </c>
      <c r="C23" s="84"/>
      <c r="D23" s="85"/>
      <c r="E23" s="85"/>
      <c r="F23" s="85"/>
      <c r="G23" s="85"/>
      <c r="H23" s="85"/>
      <c r="I23" s="85"/>
    </row>
    <row r="24" spans="1:9" hidden="1" x14ac:dyDescent="0.2">
      <c r="A24" s="77"/>
      <c r="B24" s="83">
        <v>22</v>
      </c>
      <c r="C24" s="84"/>
      <c r="D24" s="85"/>
      <c r="E24" s="85"/>
      <c r="F24" s="85"/>
      <c r="G24" s="85"/>
      <c r="H24" s="85"/>
      <c r="I24" s="85"/>
    </row>
    <row r="25" spans="1:9" hidden="1" x14ac:dyDescent="0.2">
      <c r="A25" s="77"/>
      <c r="B25" s="83">
        <v>23</v>
      </c>
      <c r="C25" s="84"/>
      <c r="D25" s="85"/>
      <c r="E25" s="85"/>
      <c r="F25" s="85"/>
      <c r="G25" s="85"/>
      <c r="H25" s="85"/>
      <c r="I25" s="85"/>
    </row>
    <row r="26" spans="1:9" hidden="1" x14ac:dyDescent="0.2">
      <c r="A26" s="77"/>
      <c r="B26" s="83">
        <v>24</v>
      </c>
      <c r="C26" s="84"/>
      <c r="D26" s="85"/>
      <c r="E26" s="85"/>
      <c r="F26" s="85"/>
      <c r="G26" s="85"/>
      <c r="H26" s="85"/>
      <c r="I26" s="85"/>
    </row>
    <row r="27" spans="1:9" hidden="1" x14ac:dyDescent="0.2">
      <c r="A27" s="77"/>
      <c r="B27" s="83">
        <v>25</v>
      </c>
      <c r="C27" s="84"/>
      <c r="D27" s="85"/>
      <c r="E27" s="85"/>
      <c r="F27" s="85"/>
      <c r="G27" s="85"/>
      <c r="H27" s="85"/>
      <c r="I27" s="85"/>
    </row>
    <row r="28" spans="1:9" hidden="1" x14ac:dyDescent="0.2">
      <c r="A28" s="77"/>
      <c r="B28" s="83">
        <v>26</v>
      </c>
      <c r="C28" s="84"/>
      <c r="D28" s="85"/>
      <c r="E28" s="85"/>
      <c r="F28" s="85"/>
      <c r="G28" s="85"/>
      <c r="H28" s="85"/>
      <c r="I28" s="85"/>
    </row>
    <row r="29" spans="1:9" hidden="1" x14ac:dyDescent="0.2">
      <c r="A29" s="77"/>
      <c r="B29" s="83">
        <v>27</v>
      </c>
      <c r="C29" s="84"/>
      <c r="D29" s="85"/>
      <c r="E29" s="85"/>
      <c r="F29" s="85"/>
      <c r="G29" s="85"/>
      <c r="H29" s="85"/>
      <c r="I29" s="85"/>
    </row>
    <row r="30" spans="1:9" hidden="1" x14ac:dyDescent="0.2">
      <c r="A30" s="77"/>
      <c r="B30" s="83">
        <v>28</v>
      </c>
      <c r="C30" s="84"/>
      <c r="D30" s="85"/>
      <c r="E30" s="85"/>
      <c r="F30" s="85"/>
      <c r="G30" s="85"/>
      <c r="H30" s="85"/>
      <c r="I30" s="85"/>
    </row>
    <row r="31" spans="1:9" hidden="1" x14ac:dyDescent="0.2">
      <c r="A31" s="77"/>
      <c r="B31" s="83">
        <v>29</v>
      </c>
      <c r="C31" s="84"/>
      <c r="D31" s="85"/>
      <c r="E31" s="85"/>
      <c r="F31" s="85"/>
      <c r="G31" s="85"/>
      <c r="H31" s="85"/>
      <c r="I31" s="85"/>
    </row>
    <row r="32" spans="1:9" hidden="1" x14ac:dyDescent="0.2">
      <c r="A32" s="77"/>
      <c r="B32" s="83">
        <v>30</v>
      </c>
      <c r="C32" s="84"/>
      <c r="D32" s="85"/>
      <c r="E32" s="85"/>
      <c r="F32" s="85"/>
      <c r="G32" s="85"/>
      <c r="H32" s="85"/>
      <c r="I32" s="85"/>
    </row>
    <row r="33" spans="1:9" hidden="1" x14ac:dyDescent="0.2">
      <c r="A33" s="77"/>
      <c r="B33" s="83">
        <v>31</v>
      </c>
      <c r="C33" s="84"/>
      <c r="D33" s="85"/>
      <c r="E33" s="85"/>
      <c r="F33" s="85"/>
      <c r="G33" s="85"/>
      <c r="H33" s="85"/>
      <c r="I33" s="85"/>
    </row>
    <row r="34" spans="1:9" hidden="1" x14ac:dyDescent="0.2">
      <c r="A34" s="77"/>
      <c r="B34" s="83">
        <v>32</v>
      </c>
      <c r="C34" s="84"/>
      <c r="D34" s="85"/>
      <c r="E34" s="85"/>
      <c r="F34" s="85"/>
      <c r="G34" s="85"/>
      <c r="H34" s="85"/>
      <c r="I34" s="85"/>
    </row>
    <row r="35" spans="1:9" hidden="1" x14ac:dyDescent="0.2">
      <c r="A35" s="77"/>
      <c r="B35" s="83">
        <v>33</v>
      </c>
      <c r="C35" s="84"/>
      <c r="D35" s="85"/>
      <c r="E35" s="85"/>
      <c r="F35" s="85"/>
      <c r="G35" s="85"/>
      <c r="H35" s="85"/>
      <c r="I35" s="85"/>
    </row>
    <row r="36" spans="1:9" hidden="1" x14ac:dyDescent="0.2">
      <c r="A36" s="77"/>
      <c r="B36" s="83">
        <v>34</v>
      </c>
      <c r="C36" s="84"/>
      <c r="D36" s="85"/>
      <c r="E36" s="85"/>
      <c r="F36" s="85"/>
      <c r="G36" s="85"/>
      <c r="H36" s="85"/>
      <c r="I36" s="85"/>
    </row>
    <row r="37" spans="1:9" hidden="1" x14ac:dyDescent="0.2">
      <c r="A37" s="77"/>
      <c r="B37" s="83">
        <v>35</v>
      </c>
      <c r="C37" s="84"/>
      <c r="D37" s="85"/>
      <c r="E37" s="85"/>
      <c r="F37" s="85"/>
      <c r="G37" s="85"/>
      <c r="H37" s="85"/>
      <c r="I37" s="85"/>
    </row>
    <row r="38" spans="1:9" hidden="1" x14ac:dyDescent="0.2">
      <c r="A38" s="77"/>
      <c r="B38" s="83">
        <v>36</v>
      </c>
      <c r="C38" s="84"/>
      <c r="D38" s="85"/>
      <c r="E38" s="85"/>
      <c r="F38" s="85"/>
      <c r="G38" s="85"/>
      <c r="H38" s="85"/>
      <c r="I38" s="85"/>
    </row>
    <row r="39" spans="1:9" hidden="1" x14ac:dyDescent="0.2">
      <c r="A39" s="77"/>
      <c r="B39" s="83">
        <v>37</v>
      </c>
      <c r="C39" s="84"/>
      <c r="D39" s="85"/>
      <c r="E39" s="85"/>
      <c r="F39" s="85"/>
      <c r="G39" s="85"/>
      <c r="H39" s="85"/>
      <c r="I39" s="85"/>
    </row>
    <row r="40" spans="1:9" hidden="1" x14ac:dyDescent="0.2">
      <c r="A40" s="77"/>
      <c r="B40" s="83">
        <v>38</v>
      </c>
      <c r="C40" s="84"/>
      <c r="D40" s="85"/>
      <c r="E40" s="85"/>
      <c r="F40" s="85"/>
      <c r="G40" s="85"/>
      <c r="H40" s="85"/>
      <c r="I40" s="85"/>
    </row>
    <row r="41" spans="1:9" hidden="1" x14ac:dyDescent="0.2">
      <c r="A41" s="77"/>
      <c r="B41" s="83">
        <v>39</v>
      </c>
      <c r="C41" s="84"/>
      <c r="D41" s="85"/>
      <c r="E41" s="85"/>
      <c r="F41" s="85"/>
      <c r="G41" s="85"/>
      <c r="H41" s="85"/>
      <c r="I41" s="85"/>
    </row>
    <row r="42" spans="1:9" hidden="1" x14ac:dyDescent="0.2">
      <c r="A42" s="77"/>
      <c r="B42" s="83">
        <v>40</v>
      </c>
      <c r="C42" s="84"/>
      <c r="D42" s="85"/>
      <c r="E42" s="85"/>
      <c r="F42" s="85"/>
      <c r="G42" s="85"/>
      <c r="H42" s="85"/>
      <c r="I42" s="85"/>
    </row>
    <row r="43" spans="1:9" x14ac:dyDescent="0.2">
      <c r="A43" s="77"/>
      <c r="B43" s="77"/>
      <c r="C43" s="86"/>
      <c r="D43" s="77"/>
      <c r="E43" s="77"/>
      <c r="F43" s="77"/>
      <c r="G43" s="77"/>
      <c r="H43" s="77"/>
      <c r="I43" s="77"/>
    </row>
    <row r="44" spans="1:9" s="80" customFormat="1" x14ac:dyDescent="0.2">
      <c r="A44" s="87"/>
      <c r="B44" s="88"/>
      <c r="C44" s="89" t="s">
        <v>10</v>
      </c>
      <c r="D44" s="88">
        <f t="shared" ref="D44:I44" si="0">SUM(D3:D42)</f>
        <v>750527</v>
      </c>
      <c r="E44" s="88">
        <f t="shared" si="0"/>
        <v>543418</v>
      </c>
      <c r="F44" s="88">
        <f t="shared" si="0"/>
        <v>10699227</v>
      </c>
      <c r="G44" s="88">
        <f t="shared" si="0"/>
        <v>81817</v>
      </c>
      <c r="H44" s="88">
        <f t="shared" si="0"/>
        <v>31908</v>
      </c>
      <c r="I44" s="88">
        <f t="shared" si="0"/>
        <v>60585</v>
      </c>
    </row>
    <row r="45" spans="1:9" ht="14.25" customHeight="1" x14ac:dyDescent="0.2">
      <c r="A45" s="77"/>
      <c r="B45" s="77"/>
      <c r="C45" s="77"/>
      <c r="D45" s="90"/>
      <c r="E45" s="77"/>
      <c r="F45" s="77"/>
      <c r="G45" s="77"/>
      <c r="H45" s="77"/>
      <c r="I45" s="77"/>
    </row>
    <row r="46" spans="1:9" x14ac:dyDescent="0.2">
      <c r="A46" s="77"/>
      <c r="B46" s="77"/>
      <c r="C46" s="77"/>
      <c r="D46" s="77"/>
      <c r="E46" s="77"/>
      <c r="F46" s="77"/>
      <c r="G46" s="77"/>
      <c r="H46" s="77"/>
      <c r="I46" s="77"/>
    </row>
    <row r="47" spans="1:9" x14ac:dyDescent="0.2">
      <c r="A47" s="77"/>
      <c r="B47" s="77"/>
      <c r="C47" s="77"/>
      <c r="D47" s="77"/>
      <c r="E47" s="77"/>
      <c r="F47" s="77"/>
      <c r="G47" s="77"/>
      <c r="H47" s="77"/>
      <c r="I47" s="77"/>
    </row>
    <row r="48" spans="1:9" x14ac:dyDescent="0.2">
      <c r="A48" s="77"/>
      <c r="B48" s="77"/>
      <c r="C48" s="77"/>
      <c r="D48" s="77"/>
      <c r="E48" s="77"/>
      <c r="F48" s="77"/>
      <c r="G48" s="77"/>
      <c r="H48" s="77"/>
      <c r="I48" s="77"/>
    </row>
    <row r="49" spans="1:9" x14ac:dyDescent="0.2">
      <c r="A49" s="77"/>
      <c r="B49" s="77"/>
      <c r="C49" s="77"/>
      <c r="D49" s="77"/>
      <c r="E49" s="77"/>
      <c r="F49" s="77"/>
      <c r="G49" s="77"/>
      <c r="H49" s="77"/>
      <c r="I49" s="77"/>
    </row>
    <row r="50" spans="1:9" x14ac:dyDescent="0.2">
      <c r="A50" s="77"/>
      <c r="B50" s="77"/>
      <c r="C50" s="77"/>
      <c r="D50" s="77"/>
      <c r="E50" s="77"/>
      <c r="F50" s="77"/>
      <c r="G50" s="77"/>
      <c r="H50" s="77"/>
      <c r="I50" s="77"/>
    </row>
    <row r="51" spans="1:9" x14ac:dyDescent="0.2">
      <c r="A51" s="77"/>
      <c r="B51" s="77"/>
      <c r="C51" s="77"/>
      <c r="D51" s="77"/>
      <c r="E51" s="77"/>
      <c r="F51" s="77"/>
      <c r="G51" s="77"/>
      <c r="H51" s="77"/>
      <c r="I51" s="77"/>
    </row>
    <row r="52" spans="1:9" x14ac:dyDescent="0.2">
      <c r="A52" s="77"/>
      <c r="B52" s="77"/>
      <c r="C52" s="77"/>
      <c r="D52" s="77"/>
      <c r="E52" s="77"/>
      <c r="F52" s="77"/>
      <c r="G52" s="77"/>
      <c r="H52" s="77"/>
      <c r="I52" s="77"/>
    </row>
    <row r="53" spans="1:9" x14ac:dyDescent="0.2">
      <c r="A53" s="77"/>
      <c r="B53" s="77"/>
      <c r="C53" s="77"/>
      <c r="D53" s="77"/>
      <c r="E53" s="77"/>
      <c r="F53" s="77"/>
      <c r="G53" s="77"/>
      <c r="H53" s="77"/>
      <c r="I53" s="77"/>
    </row>
    <row r="54" spans="1:9" x14ac:dyDescent="0.2">
      <c r="A54" s="77"/>
      <c r="B54" s="77"/>
      <c r="C54" s="77"/>
      <c r="D54" s="77"/>
      <c r="E54" s="77"/>
      <c r="F54" s="77"/>
      <c r="G54" s="77"/>
      <c r="H54" s="77"/>
      <c r="I54" s="77"/>
    </row>
    <row r="55" spans="1:9" x14ac:dyDescent="0.2">
      <c r="A55" s="77"/>
      <c r="B55" s="77"/>
      <c r="C55" s="77"/>
      <c r="D55" s="77"/>
      <c r="E55" s="77"/>
      <c r="F55" s="77"/>
      <c r="G55" s="77"/>
      <c r="H55" s="77"/>
      <c r="I55" s="77"/>
    </row>
    <row r="56" spans="1:9" x14ac:dyDescent="0.2">
      <c r="A56" s="77"/>
      <c r="B56" s="77"/>
      <c r="C56" s="77"/>
      <c r="D56" s="77"/>
      <c r="E56" s="77"/>
      <c r="F56" s="77"/>
      <c r="G56" s="77"/>
      <c r="H56" s="77"/>
      <c r="I56" s="77"/>
    </row>
    <row r="57" spans="1:9" x14ac:dyDescent="0.2">
      <c r="A57" s="77"/>
      <c r="B57" s="77"/>
      <c r="C57" s="77"/>
      <c r="D57" s="77"/>
      <c r="E57" s="77"/>
      <c r="F57" s="77"/>
      <c r="G57" s="77"/>
      <c r="H57" s="77"/>
      <c r="I57" s="77"/>
    </row>
    <row r="58" spans="1:9" x14ac:dyDescent="0.2">
      <c r="A58" s="77"/>
      <c r="B58" s="77"/>
      <c r="C58" s="77"/>
      <c r="D58" s="77"/>
      <c r="E58" s="77"/>
      <c r="F58" s="77"/>
      <c r="G58" s="77"/>
      <c r="H58" s="77"/>
      <c r="I58" s="77"/>
    </row>
    <row r="59" spans="1:9" x14ac:dyDescent="0.2">
      <c r="A59" s="77"/>
      <c r="B59" s="77"/>
      <c r="C59" s="77"/>
      <c r="D59" s="77"/>
      <c r="E59" s="77"/>
      <c r="F59" s="77"/>
      <c r="G59" s="77"/>
      <c r="H59" s="77"/>
      <c r="I59" s="77"/>
    </row>
    <row r="60" spans="1:9" x14ac:dyDescent="0.2">
      <c r="A60" s="77"/>
      <c r="B60" s="77"/>
      <c r="C60" s="77"/>
      <c r="D60" s="77"/>
      <c r="E60" s="77"/>
      <c r="F60" s="77"/>
      <c r="G60" s="77"/>
      <c r="H60" s="77"/>
      <c r="I60" s="77"/>
    </row>
    <row r="61" spans="1:9" x14ac:dyDescent="0.2">
      <c r="A61" s="77"/>
      <c r="B61" s="77"/>
      <c r="C61" s="77"/>
      <c r="D61" s="77"/>
      <c r="E61" s="77"/>
      <c r="F61" s="77"/>
      <c r="G61" s="77"/>
      <c r="H61" s="77"/>
      <c r="I61" s="77"/>
    </row>
    <row r="62" spans="1:9" x14ac:dyDescent="0.2">
      <c r="A62" s="77"/>
      <c r="B62" s="77"/>
      <c r="C62" s="77"/>
      <c r="D62" s="77"/>
      <c r="E62" s="77"/>
      <c r="F62" s="77"/>
      <c r="G62" s="77"/>
      <c r="H62" s="77"/>
      <c r="I62" s="77"/>
    </row>
    <row r="63" spans="1:9" x14ac:dyDescent="0.2">
      <c r="A63" s="77"/>
      <c r="B63" s="77"/>
      <c r="C63" s="77"/>
      <c r="D63" s="77"/>
      <c r="E63" s="77"/>
      <c r="F63" s="77"/>
      <c r="G63" s="77"/>
      <c r="H63" s="77"/>
      <c r="I63" s="77"/>
    </row>
    <row r="64" spans="1:9" x14ac:dyDescent="0.2">
      <c r="A64" s="77"/>
      <c r="B64" s="77"/>
      <c r="C64" s="77"/>
      <c r="D64" s="77"/>
      <c r="E64" s="77"/>
      <c r="F64" s="77"/>
      <c r="G64" s="77"/>
      <c r="H64" s="77"/>
      <c r="I64" s="77"/>
    </row>
    <row r="65" spans="1:9" x14ac:dyDescent="0.2">
      <c r="A65" s="77"/>
      <c r="B65" s="77"/>
      <c r="C65" s="77"/>
      <c r="D65" s="77"/>
      <c r="E65" s="77"/>
      <c r="F65" s="77"/>
      <c r="G65" s="77"/>
      <c r="H65" s="77"/>
      <c r="I65" s="77"/>
    </row>
    <row r="66" spans="1:9" x14ac:dyDescent="0.2">
      <c r="A66" s="77"/>
      <c r="B66" s="77"/>
      <c r="C66" s="77"/>
      <c r="D66" s="77"/>
      <c r="E66" s="77"/>
      <c r="F66" s="77"/>
      <c r="G66" s="77"/>
      <c r="H66" s="77"/>
      <c r="I66" s="77"/>
    </row>
    <row r="67" spans="1:9" x14ac:dyDescent="0.2">
      <c r="A67" s="77"/>
      <c r="B67" s="77"/>
      <c r="C67" s="77"/>
      <c r="D67" s="77"/>
      <c r="E67" s="77"/>
      <c r="F67" s="77"/>
      <c r="G67" s="77"/>
      <c r="H67" s="77"/>
      <c r="I67" s="77"/>
    </row>
    <row r="68" spans="1:9" x14ac:dyDescent="0.2">
      <c r="A68" s="77"/>
      <c r="B68" s="77"/>
      <c r="C68" s="77"/>
      <c r="D68" s="77"/>
      <c r="E68" s="77"/>
      <c r="F68" s="77"/>
      <c r="G68" s="77"/>
      <c r="H68" s="77"/>
      <c r="I68" s="77"/>
    </row>
    <row r="69" spans="1:9" x14ac:dyDescent="0.2">
      <c r="A69" s="77"/>
      <c r="B69" s="77"/>
      <c r="C69" s="77"/>
      <c r="D69" s="77"/>
      <c r="E69" s="77"/>
      <c r="F69" s="77"/>
      <c r="G69" s="77"/>
      <c r="H69" s="77"/>
      <c r="I69" s="77"/>
    </row>
    <row r="70" spans="1:9" x14ac:dyDescent="0.2">
      <c r="A70" s="77"/>
      <c r="B70" s="77"/>
      <c r="C70" s="77"/>
      <c r="D70" s="77"/>
      <c r="E70" s="77"/>
      <c r="F70" s="77"/>
      <c r="G70" s="77"/>
      <c r="H70" s="77"/>
      <c r="I70" s="77"/>
    </row>
    <row r="71" spans="1:9" x14ac:dyDescent="0.2">
      <c r="A71" s="77"/>
      <c r="B71" s="77"/>
      <c r="C71" s="77"/>
      <c r="D71" s="77"/>
      <c r="E71" s="77"/>
      <c r="F71" s="77"/>
      <c r="G71" s="77"/>
      <c r="H71" s="77"/>
      <c r="I71" s="77"/>
    </row>
    <row r="72" spans="1:9" x14ac:dyDescent="0.2">
      <c r="A72" s="77"/>
      <c r="B72" s="77"/>
      <c r="C72" s="77"/>
      <c r="D72" s="77"/>
      <c r="E72" s="77"/>
      <c r="F72" s="77"/>
      <c r="G72" s="77"/>
      <c r="H72" s="77"/>
      <c r="I72" s="77"/>
    </row>
    <row r="73" spans="1:9" x14ac:dyDescent="0.2">
      <c r="A73" s="77"/>
      <c r="B73" s="77"/>
      <c r="C73" s="77"/>
      <c r="D73" s="77"/>
      <c r="E73" s="77"/>
      <c r="F73" s="77"/>
      <c r="G73" s="77"/>
      <c r="H73" s="77"/>
      <c r="I73" s="77"/>
    </row>
    <row r="74" spans="1:9" x14ac:dyDescent="0.2">
      <c r="A74" s="77"/>
      <c r="B74" s="77"/>
      <c r="C74" s="77"/>
      <c r="D74" s="77"/>
      <c r="E74" s="77"/>
      <c r="F74" s="77"/>
      <c r="G74" s="77"/>
      <c r="H74" s="77"/>
      <c r="I74" s="77"/>
    </row>
    <row r="75" spans="1:9" x14ac:dyDescent="0.2">
      <c r="A75" s="77"/>
      <c r="B75" s="77"/>
      <c r="C75" s="77"/>
      <c r="D75" s="77"/>
      <c r="E75" s="77"/>
      <c r="F75" s="77"/>
      <c r="G75" s="77"/>
      <c r="H75" s="77"/>
      <c r="I75" s="77"/>
    </row>
    <row r="76" spans="1:9" x14ac:dyDescent="0.2">
      <c r="A76" s="77"/>
      <c r="B76" s="77"/>
      <c r="C76" s="77"/>
      <c r="D76" s="77"/>
      <c r="E76" s="77"/>
      <c r="F76" s="77"/>
      <c r="G76" s="77"/>
      <c r="H76" s="77"/>
      <c r="I76" s="77"/>
    </row>
    <row r="77" spans="1:9" x14ac:dyDescent="0.2">
      <c r="A77" s="77"/>
      <c r="B77" s="77"/>
      <c r="C77" s="77"/>
      <c r="D77" s="77"/>
      <c r="E77" s="77"/>
      <c r="F77" s="77"/>
      <c r="G77" s="77"/>
      <c r="H77" s="77"/>
      <c r="I77" s="77"/>
    </row>
    <row r="78" spans="1:9" x14ac:dyDescent="0.2">
      <c r="A78" s="77"/>
      <c r="B78" s="77"/>
      <c r="C78" s="77"/>
      <c r="D78" s="77"/>
      <c r="E78" s="77"/>
      <c r="F78" s="77"/>
      <c r="G78" s="77"/>
      <c r="H78" s="77"/>
      <c r="I78" s="77"/>
    </row>
    <row r="79" spans="1:9" x14ac:dyDescent="0.2">
      <c r="A79" s="77"/>
      <c r="B79" s="77"/>
      <c r="C79" s="77"/>
      <c r="D79" s="77"/>
      <c r="E79" s="77"/>
      <c r="F79" s="77"/>
      <c r="G79" s="77"/>
      <c r="H79" s="77"/>
      <c r="I79" s="77"/>
    </row>
    <row r="80" spans="1:9" x14ac:dyDescent="0.2">
      <c r="A80" s="77"/>
      <c r="B80" s="77"/>
      <c r="C80" s="77"/>
      <c r="D80" s="77"/>
      <c r="E80" s="77"/>
      <c r="F80" s="77"/>
      <c r="G80" s="77"/>
      <c r="H80" s="77"/>
      <c r="I80" s="77"/>
    </row>
    <row r="81" spans="1:9" x14ac:dyDescent="0.2">
      <c r="A81" s="77"/>
      <c r="B81" s="77"/>
      <c r="C81" s="77"/>
      <c r="D81" s="77"/>
      <c r="E81" s="77"/>
      <c r="F81" s="77"/>
      <c r="G81" s="77"/>
      <c r="H81" s="77"/>
      <c r="I81" s="77"/>
    </row>
    <row r="82" spans="1:9" x14ac:dyDescent="0.2">
      <c r="A82" s="77"/>
      <c r="B82" s="77"/>
      <c r="C82" s="77"/>
      <c r="D82" s="77"/>
      <c r="E82" s="77"/>
      <c r="F82" s="77"/>
      <c r="G82" s="77"/>
      <c r="H82" s="77"/>
      <c r="I82" s="77"/>
    </row>
    <row r="83" spans="1:9" x14ac:dyDescent="0.2">
      <c r="A83" s="77"/>
      <c r="B83" s="77"/>
      <c r="C83" s="77"/>
      <c r="D83" s="77"/>
      <c r="E83" s="77"/>
      <c r="F83" s="77"/>
      <c r="G83" s="77"/>
      <c r="H83" s="77"/>
      <c r="I83" s="77"/>
    </row>
    <row r="84" spans="1:9" x14ac:dyDescent="0.2">
      <c r="A84" s="77"/>
      <c r="B84" s="77"/>
      <c r="C84" s="77"/>
      <c r="D84" s="77"/>
      <c r="E84" s="77"/>
      <c r="F84" s="77"/>
      <c r="G84" s="77"/>
      <c r="H84" s="77"/>
      <c r="I84" s="77"/>
    </row>
    <row r="85" spans="1:9" x14ac:dyDescent="0.2">
      <c r="A85" s="77"/>
      <c r="B85" s="77"/>
      <c r="C85" s="77"/>
      <c r="D85" s="77"/>
      <c r="E85" s="77"/>
      <c r="F85" s="77"/>
      <c r="G85" s="77"/>
      <c r="H85" s="77"/>
      <c r="I85" s="77"/>
    </row>
    <row r="86" spans="1:9" x14ac:dyDescent="0.2">
      <c r="A86" s="77"/>
      <c r="B86" s="77"/>
      <c r="C86" s="77"/>
      <c r="D86" s="77"/>
      <c r="E86" s="77"/>
      <c r="F86" s="77"/>
      <c r="G86" s="77"/>
      <c r="H86" s="77"/>
      <c r="I86" s="77"/>
    </row>
    <row r="87" spans="1:9" x14ac:dyDescent="0.2">
      <c r="A87" s="77"/>
      <c r="B87" s="77"/>
      <c r="C87" s="77"/>
      <c r="D87" s="77"/>
      <c r="E87" s="77"/>
      <c r="F87" s="77"/>
      <c r="G87" s="77"/>
      <c r="H87" s="77"/>
      <c r="I87" s="77"/>
    </row>
    <row r="88" spans="1:9" x14ac:dyDescent="0.2">
      <c r="A88" s="77"/>
      <c r="B88" s="77"/>
      <c r="C88" s="77"/>
      <c r="D88" s="77"/>
      <c r="E88" s="77"/>
      <c r="F88" s="77"/>
      <c r="G88" s="77"/>
      <c r="H88" s="77"/>
      <c r="I88" s="77"/>
    </row>
    <row r="89" spans="1:9" x14ac:dyDescent="0.2">
      <c r="A89" s="77"/>
      <c r="B89" s="77"/>
      <c r="C89" s="77"/>
      <c r="D89" s="77"/>
      <c r="E89" s="77"/>
      <c r="F89" s="77"/>
      <c r="G89" s="77"/>
      <c r="H89" s="77"/>
      <c r="I89" s="77"/>
    </row>
    <row r="90" spans="1:9" x14ac:dyDescent="0.2">
      <c r="A90" s="77"/>
      <c r="B90" s="77"/>
      <c r="C90" s="77"/>
      <c r="D90" s="77"/>
      <c r="E90" s="77"/>
      <c r="F90" s="77"/>
      <c r="G90" s="77"/>
      <c r="H90" s="77"/>
      <c r="I90" s="77"/>
    </row>
    <row r="91" spans="1:9" x14ac:dyDescent="0.2">
      <c r="A91" s="77"/>
      <c r="B91" s="77"/>
      <c r="C91" s="77"/>
      <c r="D91" s="77"/>
      <c r="E91" s="77"/>
      <c r="F91" s="77"/>
      <c r="G91" s="77"/>
      <c r="H91" s="77"/>
      <c r="I91" s="77"/>
    </row>
    <row r="92" spans="1:9" x14ac:dyDescent="0.2">
      <c r="A92" s="77"/>
      <c r="B92" s="77"/>
      <c r="C92" s="77"/>
      <c r="D92" s="77"/>
      <c r="E92" s="77"/>
      <c r="F92" s="77"/>
      <c r="G92" s="77"/>
      <c r="H92" s="77"/>
      <c r="I92" s="77"/>
    </row>
    <row r="93" spans="1:9" x14ac:dyDescent="0.2">
      <c r="A93" s="77"/>
      <c r="B93" s="77"/>
      <c r="C93" s="77"/>
      <c r="D93" s="77"/>
      <c r="E93" s="77"/>
      <c r="F93" s="77"/>
      <c r="G93" s="77"/>
      <c r="H93" s="77"/>
      <c r="I93" s="77"/>
    </row>
    <row r="94" spans="1:9" x14ac:dyDescent="0.2">
      <c r="A94" s="77"/>
      <c r="B94" s="77"/>
      <c r="C94" s="77"/>
      <c r="D94" s="77"/>
      <c r="E94" s="77"/>
      <c r="F94" s="77"/>
      <c r="G94" s="77"/>
      <c r="H94" s="77"/>
      <c r="I94" s="77"/>
    </row>
    <row r="95" spans="1:9" x14ac:dyDescent="0.2">
      <c r="A95" s="77"/>
      <c r="B95" s="77"/>
      <c r="C95" s="77"/>
      <c r="D95" s="77"/>
      <c r="E95" s="77"/>
      <c r="F95" s="77"/>
      <c r="G95" s="77"/>
      <c r="H95" s="77"/>
      <c r="I95" s="77"/>
    </row>
    <row r="96" spans="1:9" x14ac:dyDescent="0.2">
      <c r="A96" s="77"/>
      <c r="B96" s="77"/>
      <c r="C96" s="77"/>
      <c r="D96" s="77"/>
      <c r="E96" s="77"/>
      <c r="F96" s="77"/>
      <c r="G96" s="77"/>
      <c r="H96" s="77"/>
      <c r="I96" s="77"/>
    </row>
    <row r="97" spans="1:9" x14ac:dyDescent="0.2">
      <c r="A97" s="77"/>
      <c r="B97" s="77"/>
      <c r="C97" s="77"/>
      <c r="D97" s="77"/>
      <c r="E97" s="77"/>
      <c r="F97" s="77"/>
      <c r="G97" s="77"/>
      <c r="H97" s="77"/>
      <c r="I97" s="77"/>
    </row>
    <row r="98" spans="1:9" x14ac:dyDescent="0.2">
      <c r="A98" s="77"/>
      <c r="B98" s="77"/>
      <c r="C98" s="77"/>
      <c r="D98" s="77"/>
      <c r="E98" s="77"/>
      <c r="F98" s="77"/>
      <c r="G98" s="77"/>
      <c r="H98" s="77"/>
      <c r="I98" s="77"/>
    </row>
    <row r="99" spans="1:9" x14ac:dyDescent="0.2">
      <c r="A99" s="77"/>
      <c r="B99" s="77"/>
      <c r="C99" s="77"/>
      <c r="D99" s="77"/>
      <c r="E99" s="77"/>
      <c r="F99" s="77"/>
      <c r="G99" s="77"/>
      <c r="H99" s="77"/>
      <c r="I99" s="77"/>
    </row>
    <row r="100" spans="1:9" x14ac:dyDescent="0.2">
      <c r="A100" s="77"/>
      <c r="B100" s="77"/>
      <c r="C100" s="77"/>
      <c r="D100" s="77"/>
      <c r="E100" s="77"/>
      <c r="F100" s="77"/>
      <c r="G100" s="77"/>
      <c r="H100" s="77"/>
      <c r="I100" s="77"/>
    </row>
    <row r="101" spans="1:9" x14ac:dyDescent="0.2">
      <c r="A101" s="77"/>
      <c r="B101" s="77"/>
      <c r="C101" s="77"/>
      <c r="D101" s="77"/>
      <c r="E101" s="77"/>
      <c r="F101" s="77"/>
      <c r="G101" s="77"/>
      <c r="H101" s="77"/>
      <c r="I101" s="77"/>
    </row>
    <row r="102" spans="1:9" x14ac:dyDescent="0.2">
      <c r="A102" s="77"/>
      <c r="B102" s="77"/>
      <c r="C102" s="77"/>
      <c r="D102" s="77"/>
      <c r="E102" s="77"/>
      <c r="F102" s="77"/>
      <c r="G102" s="77"/>
      <c r="H102" s="77"/>
      <c r="I102" s="77"/>
    </row>
    <row r="103" spans="1:9" x14ac:dyDescent="0.2">
      <c r="A103" s="77"/>
      <c r="B103" s="77"/>
      <c r="C103" s="77"/>
      <c r="D103" s="77"/>
      <c r="E103" s="77"/>
      <c r="F103" s="77"/>
      <c r="G103" s="77"/>
      <c r="H103" s="77"/>
      <c r="I103" s="77"/>
    </row>
    <row r="104" spans="1:9" x14ac:dyDescent="0.2">
      <c r="A104" s="77"/>
      <c r="B104" s="77"/>
      <c r="C104" s="77"/>
      <c r="D104" s="77"/>
      <c r="E104" s="77"/>
      <c r="F104" s="77"/>
      <c r="G104" s="77"/>
      <c r="H104" s="77"/>
      <c r="I104" s="77"/>
    </row>
    <row r="105" spans="1:9" x14ac:dyDescent="0.2">
      <c r="A105" s="77"/>
      <c r="B105" s="77"/>
      <c r="C105" s="77"/>
      <c r="D105" s="77"/>
      <c r="E105" s="77"/>
      <c r="F105" s="77"/>
      <c r="G105" s="77"/>
      <c r="H105" s="77"/>
      <c r="I105" s="77"/>
    </row>
    <row r="106" spans="1:9" x14ac:dyDescent="0.2">
      <c r="A106" s="77"/>
      <c r="B106" s="77"/>
      <c r="C106" s="77"/>
      <c r="D106" s="77"/>
      <c r="E106" s="77"/>
      <c r="F106" s="77"/>
      <c r="G106" s="77"/>
      <c r="H106" s="77"/>
      <c r="I106" s="77"/>
    </row>
    <row r="107" spans="1:9" x14ac:dyDescent="0.2">
      <c r="A107" s="77"/>
      <c r="B107" s="77"/>
      <c r="C107" s="77"/>
      <c r="D107" s="77"/>
      <c r="E107" s="77"/>
      <c r="F107" s="77"/>
      <c r="G107" s="77"/>
      <c r="H107" s="77"/>
      <c r="I107" s="77"/>
    </row>
    <row r="108" spans="1:9" x14ac:dyDescent="0.2">
      <c r="A108" s="77"/>
      <c r="B108" s="77"/>
      <c r="C108" s="77"/>
      <c r="D108" s="77"/>
      <c r="E108" s="77"/>
      <c r="F108" s="77"/>
      <c r="G108" s="77"/>
      <c r="H108" s="77"/>
      <c r="I108" s="77"/>
    </row>
    <row r="109" spans="1:9" x14ac:dyDescent="0.2">
      <c r="A109" s="77"/>
      <c r="B109" s="77"/>
      <c r="C109" s="77"/>
      <c r="D109" s="77"/>
      <c r="E109" s="77"/>
      <c r="F109" s="77"/>
      <c r="G109" s="77"/>
      <c r="H109" s="77"/>
      <c r="I109" s="77"/>
    </row>
    <row r="110" spans="1:9" x14ac:dyDescent="0.2">
      <c r="A110" s="77"/>
      <c r="B110" s="77"/>
      <c r="C110" s="77"/>
      <c r="D110" s="77"/>
      <c r="E110" s="77"/>
      <c r="F110" s="77"/>
      <c r="G110" s="77"/>
      <c r="H110" s="77"/>
      <c r="I110" s="77"/>
    </row>
    <row r="111" spans="1:9" x14ac:dyDescent="0.2">
      <c r="A111" s="77"/>
      <c r="B111" s="77"/>
      <c r="C111" s="77"/>
      <c r="D111" s="77"/>
      <c r="E111" s="77"/>
      <c r="F111" s="77"/>
      <c r="G111" s="77"/>
      <c r="H111" s="77"/>
      <c r="I111" s="77"/>
    </row>
    <row r="112" spans="1:9" x14ac:dyDescent="0.2">
      <c r="A112" s="77"/>
      <c r="B112" s="77"/>
      <c r="C112" s="77"/>
      <c r="D112" s="77"/>
      <c r="E112" s="77"/>
      <c r="F112" s="77"/>
      <c r="G112" s="77"/>
      <c r="H112" s="77"/>
      <c r="I112" s="77"/>
    </row>
    <row r="113" spans="1:9" x14ac:dyDescent="0.2">
      <c r="A113" s="77"/>
      <c r="B113" s="77"/>
      <c r="C113" s="77"/>
      <c r="D113" s="77"/>
      <c r="E113" s="77"/>
      <c r="F113" s="77"/>
      <c r="G113" s="77"/>
      <c r="H113" s="77"/>
      <c r="I113" s="77"/>
    </row>
    <row r="114" spans="1:9" x14ac:dyDescent="0.2">
      <c r="A114" s="77"/>
      <c r="B114" s="77"/>
      <c r="C114" s="77"/>
      <c r="D114" s="77"/>
      <c r="E114" s="77"/>
      <c r="F114" s="77"/>
      <c r="G114" s="77"/>
      <c r="H114" s="77"/>
      <c r="I114" s="77"/>
    </row>
    <row r="115" spans="1:9" x14ac:dyDescent="0.2">
      <c r="A115" s="77"/>
      <c r="B115" s="77"/>
      <c r="C115" s="77"/>
      <c r="D115" s="77"/>
      <c r="E115" s="77"/>
      <c r="F115" s="77"/>
      <c r="G115" s="77"/>
      <c r="H115" s="77"/>
      <c r="I115" s="77"/>
    </row>
    <row r="116" spans="1:9" x14ac:dyDescent="0.2">
      <c r="A116" s="77"/>
      <c r="B116" s="77"/>
      <c r="C116" s="77"/>
      <c r="D116" s="77"/>
      <c r="E116" s="77"/>
      <c r="F116" s="77"/>
      <c r="G116" s="77"/>
      <c r="H116" s="77"/>
      <c r="I116" s="77"/>
    </row>
    <row r="117" spans="1:9" x14ac:dyDescent="0.2">
      <c r="A117" s="77"/>
      <c r="B117" s="77"/>
      <c r="C117" s="77"/>
      <c r="D117" s="77"/>
      <c r="E117" s="77"/>
      <c r="F117" s="77"/>
      <c r="G117" s="77"/>
      <c r="H117" s="77"/>
      <c r="I117" s="77"/>
    </row>
    <row r="118" spans="1:9" x14ac:dyDescent="0.2">
      <c r="A118" s="77"/>
      <c r="B118" s="77"/>
      <c r="C118" s="77"/>
      <c r="D118" s="77"/>
      <c r="E118" s="77"/>
      <c r="F118" s="77"/>
      <c r="G118" s="77"/>
      <c r="H118" s="77"/>
      <c r="I118" s="77"/>
    </row>
    <row r="119" spans="1:9" x14ac:dyDescent="0.2">
      <c r="A119" s="77"/>
      <c r="B119" s="77"/>
      <c r="C119" s="77"/>
      <c r="D119" s="77"/>
      <c r="E119" s="77"/>
      <c r="F119" s="77"/>
      <c r="G119" s="77"/>
      <c r="H119" s="77"/>
      <c r="I119" s="77"/>
    </row>
    <row r="120" spans="1:9" x14ac:dyDescent="0.2">
      <c r="A120" s="77"/>
      <c r="B120" s="77"/>
      <c r="C120" s="77"/>
      <c r="D120" s="77"/>
      <c r="E120" s="77"/>
      <c r="F120" s="77"/>
      <c r="G120" s="77"/>
      <c r="H120" s="77"/>
      <c r="I120" s="77"/>
    </row>
    <row r="121" spans="1:9" x14ac:dyDescent="0.2">
      <c r="A121" s="77"/>
      <c r="B121" s="77"/>
      <c r="C121" s="77"/>
      <c r="D121" s="77"/>
      <c r="E121" s="77"/>
      <c r="F121" s="77"/>
      <c r="G121" s="77"/>
      <c r="H121" s="77"/>
      <c r="I121" s="77"/>
    </row>
    <row r="122" spans="1:9" x14ac:dyDescent="0.2">
      <c r="A122" s="77"/>
      <c r="B122" s="77"/>
      <c r="C122" s="77"/>
      <c r="D122" s="77"/>
      <c r="E122" s="77"/>
      <c r="F122" s="77"/>
      <c r="G122" s="77"/>
      <c r="H122" s="77"/>
      <c r="I122" s="77"/>
    </row>
    <row r="123" spans="1:9" x14ac:dyDescent="0.2">
      <c r="A123" s="77"/>
      <c r="B123" s="77"/>
      <c r="C123" s="77"/>
      <c r="D123" s="77"/>
      <c r="E123" s="77"/>
      <c r="F123" s="77"/>
      <c r="G123" s="77"/>
      <c r="H123" s="77"/>
      <c r="I123" s="77"/>
    </row>
    <row r="124" spans="1:9" x14ac:dyDescent="0.2">
      <c r="A124" s="77"/>
      <c r="B124" s="77"/>
      <c r="C124" s="77"/>
      <c r="D124" s="77"/>
      <c r="E124" s="77"/>
      <c r="F124" s="77"/>
      <c r="G124" s="77"/>
      <c r="H124" s="77"/>
      <c r="I124" s="77"/>
    </row>
    <row r="125" spans="1:9" x14ac:dyDescent="0.2">
      <c r="A125" s="77"/>
      <c r="B125" s="77"/>
      <c r="C125" s="77"/>
      <c r="D125" s="77"/>
      <c r="E125" s="77"/>
      <c r="F125" s="77"/>
      <c r="G125" s="77"/>
      <c r="H125" s="77"/>
      <c r="I125" s="77"/>
    </row>
    <row r="126" spans="1:9" x14ac:dyDescent="0.2">
      <c r="A126" s="77"/>
      <c r="B126" s="77"/>
      <c r="C126" s="77"/>
      <c r="D126" s="77"/>
      <c r="E126" s="77"/>
      <c r="F126" s="77"/>
      <c r="G126" s="77"/>
      <c r="H126" s="77"/>
      <c r="I126" s="77"/>
    </row>
    <row r="127" spans="1:9" x14ac:dyDescent="0.2">
      <c r="A127" s="77"/>
      <c r="B127" s="77"/>
      <c r="C127" s="77"/>
      <c r="D127" s="77"/>
      <c r="E127" s="77"/>
      <c r="F127" s="77"/>
      <c r="G127" s="77"/>
      <c r="H127" s="77"/>
      <c r="I127" s="77"/>
    </row>
    <row r="128" spans="1:9" x14ac:dyDescent="0.2">
      <c r="A128" s="77"/>
      <c r="B128" s="77"/>
      <c r="C128" s="77"/>
      <c r="D128" s="77"/>
      <c r="E128" s="77"/>
      <c r="F128" s="77"/>
      <c r="G128" s="77"/>
      <c r="H128" s="77"/>
      <c r="I128" s="77"/>
    </row>
    <row r="129" spans="1:9" x14ac:dyDescent="0.2">
      <c r="A129" s="77"/>
      <c r="B129" s="77"/>
      <c r="C129" s="77"/>
      <c r="D129" s="77"/>
      <c r="E129" s="77"/>
      <c r="F129" s="77"/>
      <c r="G129" s="77"/>
      <c r="H129" s="77"/>
      <c r="I129" s="77"/>
    </row>
    <row r="130" spans="1:9" x14ac:dyDescent="0.2">
      <c r="A130" s="77"/>
      <c r="B130" s="77"/>
      <c r="C130" s="77"/>
      <c r="D130" s="77"/>
      <c r="E130" s="77"/>
      <c r="F130" s="77"/>
      <c r="G130" s="77"/>
      <c r="H130" s="77"/>
      <c r="I130" s="77"/>
    </row>
    <row r="131" spans="1:9" x14ac:dyDescent="0.2">
      <c r="A131" s="77"/>
      <c r="B131" s="77"/>
      <c r="C131" s="77"/>
      <c r="D131" s="77"/>
      <c r="E131" s="77"/>
      <c r="F131" s="77"/>
      <c r="G131" s="77"/>
      <c r="H131" s="77"/>
      <c r="I131" s="77"/>
    </row>
    <row r="132" spans="1:9" x14ac:dyDescent="0.2">
      <c r="A132" s="77"/>
      <c r="B132" s="77"/>
      <c r="C132" s="77"/>
      <c r="D132" s="77"/>
      <c r="E132" s="77"/>
      <c r="F132" s="77"/>
      <c r="G132" s="77"/>
      <c r="H132" s="77"/>
      <c r="I132" s="77"/>
    </row>
    <row r="133" spans="1:9" x14ac:dyDescent="0.2">
      <c r="A133" s="77"/>
      <c r="B133" s="77"/>
      <c r="C133" s="77"/>
      <c r="D133" s="77"/>
      <c r="E133" s="77"/>
      <c r="F133" s="77"/>
      <c r="G133" s="77"/>
      <c r="H133" s="77"/>
      <c r="I133" s="77"/>
    </row>
    <row r="134" spans="1:9" x14ac:dyDescent="0.2">
      <c r="A134" s="77"/>
      <c r="B134" s="77"/>
      <c r="C134" s="77"/>
      <c r="D134" s="77"/>
      <c r="E134" s="77"/>
      <c r="F134" s="77"/>
      <c r="G134" s="77"/>
      <c r="H134" s="77"/>
      <c r="I134" s="77"/>
    </row>
    <row r="135" spans="1:9" x14ac:dyDescent="0.2">
      <c r="A135" s="77"/>
      <c r="B135" s="77"/>
      <c r="C135" s="77"/>
      <c r="D135" s="77"/>
      <c r="E135" s="77"/>
      <c r="F135" s="77"/>
      <c r="G135" s="77"/>
      <c r="H135" s="77"/>
      <c r="I135" s="77"/>
    </row>
    <row r="136" spans="1:9" x14ac:dyDescent="0.2">
      <c r="A136" s="77"/>
      <c r="B136" s="77"/>
      <c r="C136" s="77"/>
      <c r="D136" s="77"/>
      <c r="E136" s="77"/>
      <c r="F136" s="77"/>
      <c r="G136" s="77"/>
      <c r="H136" s="77"/>
      <c r="I136" s="77"/>
    </row>
    <row r="137" spans="1:9" x14ac:dyDescent="0.2">
      <c r="A137" s="77"/>
      <c r="B137" s="77"/>
      <c r="C137" s="77"/>
      <c r="D137" s="77"/>
      <c r="E137" s="77"/>
      <c r="F137" s="77"/>
      <c r="G137" s="77"/>
      <c r="H137" s="77"/>
      <c r="I137" s="77"/>
    </row>
    <row r="138" spans="1:9" x14ac:dyDescent="0.2">
      <c r="A138" s="77"/>
      <c r="B138" s="77"/>
      <c r="C138" s="77"/>
      <c r="D138" s="77"/>
      <c r="E138" s="77"/>
      <c r="F138" s="77"/>
      <c r="G138" s="77"/>
      <c r="H138" s="77"/>
      <c r="I138" s="77"/>
    </row>
    <row r="139" spans="1:9" x14ac:dyDescent="0.2">
      <c r="A139" s="77"/>
      <c r="B139" s="77"/>
      <c r="C139" s="77"/>
      <c r="D139" s="77"/>
      <c r="E139" s="77"/>
      <c r="F139" s="77"/>
      <c r="G139" s="77"/>
      <c r="H139" s="77"/>
      <c r="I139" s="77"/>
    </row>
    <row r="140" spans="1:9" x14ac:dyDescent="0.2">
      <c r="A140" s="77"/>
      <c r="B140" s="77"/>
      <c r="C140" s="77"/>
      <c r="D140" s="77"/>
      <c r="E140" s="77"/>
      <c r="F140" s="77"/>
      <c r="G140" s="77"/>
      <c r="H140" s="77"/>
      <c r="I140" s="77"/>
    </row>
    <row r="141" spans="1:9" x14ac:dyDescent="0.2">
      <c r="A141" s="77"/>
      <c r="B141" s="77"/>
      <c r="C141" s="77"/>
      <c r="D141" s="77"/>
      <c r="E141" s="77"/>
      <c r="F141" s="77"/>
      <c r="G141" s="77"/>
      <c r="H141" s="77"/>
      <c r="I141" s="77"/>
    </row>
    <row r="142" spans="1:9" x14ac:dyDescent="0.2">
      <c r="A142" s="77"/>
      <c r="B142" s="77"/>
      <c r="C142" s="77"/>
      <c r="D142" s="77"/>
      <c r="E142" s="77"/>
      <c r="F142" s="77"/>
      <c r="G142" s="77"/>
      <c r="H142" s="77"/>
      <c r="I142" s="77"/>
    </row>
    <row r="143" spans="1:9" x14ac:dyDescent="0.2">
      <c r="A143" s="77"/>
      <c r="B143" s="77"/>
      <c r="C143" s="77"/>
      <c r="D143" s="77"/>
      <c r="E143" s="77"/>
      <c r="F143" s="77"/>
      <c r="G143" s="77"/>
      <c r="H143" s="77"/>
      <c r="I143" s="77"/>
    </row>
    <row r="144" spans="1:9" x14ac:dyDescent="0.2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x14ac:dyDescent="0.2">
      <c r="A145" s="77"/>
      <c r="B145" s="77"/>
      <c r="C145" s="77"/>
      <c r="D145" s="77"/>
      <c r="E145" s="77"/>
      <c r="F145" s="77"/>
      <c r="G145" s="77"/>
      <c r="H145" s="77"/>
      <c r="I145" s="77"/>
    </row>
    <row r="146" spans="1:9" x14ac:dyDescent="0.2">
      <c r="A146" s="77"/>
      <c r="B146" s="77"/>
      <c r="C146" s="77"/>
      <c r="D146" s="77"/>
      <c r="E146" s="77"/>
      <c r="F146" s="77"/>
      <c r="G146" s="77"/>
      <c r="H146" s="77"/>
      <c r="I146" s="77"/>
    </row>
    <row r="147" spans="1:9" x14ac:dyDescent="0.2">
      <c r="A147" s="77"/>
      <c r="B147" s="77"/>
      <c r="C147" s="77"/>
      <c r="D147" s="77"/>
      <c r="E147" s="77"/>
      <c r="F147" s="77"/>
      <c r="G147" s="77"/>
      <c r="H147" s="77"/>
      <c r="I147" s="77"/>
    </row>
    <row r="148" spans="1:9" x14ac:dyDescent="0.2">
      <c r="A148" s="77"/>
      <c r="B148" s="77"/>
      <c r="C148" s="77"/>
      <c r="D148" s="77"/>
      <c r="E148" s="77"/>
      <c r="F148" s="77"/>
      <c r="G148" s="77"/>
      <c r="H148" s="77"/>
      <c r="I148" s="77"/>
    </row>
    <row r="149" spans="1:9" x14ac:dyDescent="0.2">
      <c r="A149" s="77"/>
      <c r="B149" s="77"/>
      <c r="C149" s="77"/>
      <c r="D149" s="77"/>
      <c r="E149" s="77"/>
      <c r="F149" s="77"/>
      <c r="G149" s="77"/>
      <c r="H149" s="77"/>
      <c r="I149" s="77"/>
    </row>
    <row r="150" spans="1:9" x14ac:dyDescent="0.2">
      <c r="A150" s="77"/>
      <c r="B150" s="77"/>
      <c r="C150" s="77"/>
      <c r="D150" s="77"/>
      <c r="E150" s="77"/>
      <c r="F150" s="77"/>
      <c r="G150" s="77"/>
      <c r="H150" s="77"/>
      <c r="I150" s="77"/>
    </row>
    <row r="151" spans="1:9" x14ac:dyDescent="0.2">
      <c r="A151" s="77"/>
      <c r="B151" s="77"/>
      <c r="C151" s="77"/>
      <c r="D151" s="77"/>
      <c r="E151" s="77"/>
      <c r="F151" s="77"/>
      <c r="G151" s="77"/>
      <c r="H151" s="77"/>
      <c r="I151" s="77"/>
    </row>
    <row r="152" spans="1:9" x14ac:dyDescent="0.2">
      <c r="A152" s="77"/>
      <c r="B152" s="77"/>
      <c r="C152" s="77"/>
      <c r="D152" s="77"/>
      <c r="E152" s="77"/>
      <c r="F152" s="77"/>
      <c r="G152" s="77"/>
      <c r="H152" s="77"/>
      <c r="I152" s="77"/>
    </row>
    <row r="153" spans="1:9" x14ac:dyDescent="0.2">
      <c r="A153" s="77"/>
      <c r="B153" s="77"/>
      <c r="C153" s="77"/>
      <c r="D153" s="77"/>
      <c r="E153" s="77"/>
      <c r="F153" s="77"/>
      <c r="G153" s="77"/>
      <c r="H153" s="77"/>
      <c r="I153" s="77"/>
    </row>
    <row r="154" spans="1:9" x14ac:dyDescent="0.2">
      <c r="A154" s="77"/>
      <c r="B154" s="77"/>
      <c r="C154" s="77"/>
      <c r="D154" s="77"/>
      <c r="E154" s="77"/>
      <c r="F154" s="77"/>
      <c r="G154" s="77"/>
      <c r="H154" s="77"/>
      <c r="I154" s="77"/>
    </row>
    <row r="155" spans="1:9" x14ac:dyDescent="0.2">
      <c r="A155" s="77"/>
      <c r="B155" s="77"/>
      <c r="C155" s="77"/>
      <c r="D155" s="77"/>
      <c r="E155" s="77"/>
      <c r="F155" s="77"/>
      <c r="G155" s="77"/>
      <c r="H155" s="77"/>
      <c r="I155" s="77"/>
    </row>
    <row r="156" spans="1:9" x14ac:dyDescent="0.2">
      <c r="A156" s="77"/>
      <c r="B156" s="77"/>
      <c r="C156" s="77"/>
      <c r="D156" s="77"/>
      <c r="E156" s="77"/>
      <c r="F156" s="77"/>
      <c r="G156" s="77"/>
      <c r="H156" s="77"/>
      <c r="I156" s="77"/>
    </row>
    <row r="157" spans="1:9" x14ac:dyDescent="0.2">
      <c r="A157" s="77"/>
      <c r="B157" s="77"/>
      <c r="C157" s="77"/>
      <c r="D157" s="77"/>
      <c r="E157" s="77"/>
      <c r="F157" s="77"/>
      <c r="G157" s="77"/>
      <c r="H157" s="77"/>
      <c r="I157" s="77"/>
    </row>
    <row r="158" spans="1:9" x14ac:dyDescent="0.2">
      <c r="A158" s="77"/>
      <c r="B158" s="77"/>
      <c r="C158" s="77"/>
      <c r="D158" s="77"/>
      <c r="E158" s="77"/>
      <c r="F158" s="77"/>
      <c r="G158" s="77"/>
      <c r="H158" s="77"/>
      <c r="I158" s="77"/>
    </row>
    <row r="159" spans="1:9" x14ac:dyDescent="0.2">
      <c r="A159" s="77"/>
      <c r="B159" s="77"/>
      <c r="C159" s="77"/>
      <c r="D159" s="77"/>
      <c r="E159" s="77"/>
      <c r="F159" s="77"/>
      <c r="G159" s="77"/>
      <c r="H159" s="77"/>
      <c r="I159" s="77"/>
    </row>
    <row r="160" spans="1:9" x14ac:dyDescent="0.2">
      <c r="A160" s="77"/>
      <c r="B160" s="77"/>
      <c r="C160" s="77"/>
      <c r="D160" s="77"/>
      <c r="E160" s="77"/>
      <c r="F160" s="77"/>
      <c r="G160" s="77"/>
      <c r="H160" s="77"/>
      <c r="I160" s="77"/>
    </row>
    <row r="161" spans="1:9" x14ac:dyDescent="0.2">
      <c r="A161" s="77"/>
      <c r="B161" s="77"/>
      <c r="C161" s="77"/>
      <c r="D161" s="77"/>
      <c r="E161" s="77"/>
      <c r="F161" s="77"/>
      <c r="G161" s="77"/>
      <c r="H161" s="77"/>
      <c r="I161" s="77"/>
    </row>
    <row r="162" spans="1:9" x14ac:dyDescent="0.2">
      <c r="A162" s="77"/>
      <c r="B162" s="77"/>
      <c r="C162" s="77"/>
      <c r="D162" s="77"/>
      <c r="E162" s="77"/>
      <c r="F162" s="77"/>
      <c r="G162" s="77"/>
      <c r="H162" s="77"/>
      <c r="I162" s="77"/>
    </row>
    <row r="163" spans="1:9" x14ac:dyDescent="0.2">
      <c r="A163" s="77"/>
      <c r="B163" s="77"/>
      <c r="C163" s="77"/>
      <c r="D163" s="77"/>
      <c r="E163" s="77"/>
      <c r="F163" s="77"/>
      <c r="G163" s="77"/>
      <c r="H163" s="77"/>
      <c r="I163" s="77"/>
    </row>
    <row r="164" spans="1:9" x14ac:dyDescent="0.2">
      <c r="A164" s="77"/>
      <c r="B164" s="77"/>
      <c r="C164" s="77"/>
      <c r="D164" s="77"/>
      <c r="E164" s="77"/>
      <c r="F164" s="77"/>
      <c r="G164" s="77"/>
      <c r="H164" s="77"/>
      <c r="I164" s="77"/>
    </row>
    <row r="165" spans="1:9" x14ac:dyDescent="0.2">
      <c r="A165" s="77"/>
      <c r="B165" s="77"/>
      <c r="C165" s="77"/>
      <c r="D165" s="77"/>
      <c r="E165" s="77"/>
      <c r="F165" s="77"/>
      <c r="G165" s="77"/>
      <c r="H165" s="77"/>
      <c r="I165" s="77"/>
    </row>
    <row r="166" spans="1:9" x14ac:dyDescent="0.2">
      <c r="A166" s="77"/>
      <c r="B166" s="77"/>
      <c r="C166" s="77"/>
      <c r="D166" s="77"/>
      <c r="E166" s="77"/>
      <c r="F166" s="77"/>
      <c r="G166" s="77"/>
      <c r="H166" s="77"/>
      <c r="I166" s="77"/>
    </row>
    <row r="167" spans="1:9" x14ac:dyDescent="0.2">
      <c r="A167" s="77"/>
      <c r="B167" s="77"/>
      <c r="C167" s="77"/>
      <c r="D167" s="77"/>
      <c r="E167" s="77"/>
      <c r="F167" s="77"/>
      <c r="G167" s="77"/>
      <c r="H167" s="77"/>
      <c r="I167" s="77"/>
    </row>
    <row r="168" spans="1:9" x14ac:dyDescent="0.2">
      <c r="A168" s="77"/>
      <c r="B168" s="77"/>
      <c r="C168" s="77"/>
      <c r="D168" s="77"/>
      <c r="E168" s="77"/>
      <c r="F168" s="77"/>
      <c r="G168" s="77"/>
      <c r="H168" s="77"/>
      <c r="I168" s="77"/>
    </row>
    <row r="169" spans="1:9" x14ac:dyDescent="0.2">
      <c r="A169" s="77"/>
      <c r="B169" s="77"/>
      <c r="C169" s="77"/>
      <c r="D169" s="77"/>
      <c r="E169" s="77"/>
      <c r="F169" s="77"/>
      <c r="G169" s="77"/>
      <c r="H169" s="77"/>
      <c r="I169" s="77"/>
    </row>
    <row r="170" spans="1:9" x14ac:dyDescent="0.2">
      <c r="A170" s="77"/>
      <c r="B170" s="77"/>
      <c r="C170" s="77"/>
      <c r="D170" s="77"/>
      <c r="E170" s="77"/>
      <c r="F170" s="77"/>
      <c r="G170" s="77"/>
      <c r="H170" s="77"/>
      <c r="I170" s="77"/>
    </row>
    <row r="171" spans="1:9" x14ac:dyDescent="0.2">
      <c r="A171" s="77"/>
      <c r="B171" s="77"/>
      <c r="C171" s="77"/>
      <c r="D171" s="77"/>
      <c r="E171" s="77"/>
      <c r="F171" s="77"/>
      <c r="G171" s="77"/>
      <c r="H171" s="77"/>
      <c r="I171" s="77"/>
    </row>
    <row r="172" spans="1:9" x14ac:dyDescent="0.2">
      <c r="A172" s="77"/>
      <c r="B172" s="77"/>
      <c r="C172" s="77"/>
      <c r="D172" s="77"/>
      <c r="E172" s="77"/>
      <c r="F172" s="77"/>
      <c r="G172" s="77"/>
      <c r="H172" s="77"/>
      <c r="I172" s="77"/>
    </row>
    <row r="173" spans="1:9" x14ac:dyDescent="0.2">
      <c r="A173" s="77"/>
      <c r="B173" s="77"/>
      <c r="C173" s="77"/>
      <c r="D173" s="77"/>
      <c r="E173" s="77"/>
      <c r="F173" s="77"/>
      <c r="G173" s="77"/>
      <c r="H173" s="77"/>
      <c r="I173" s="77"/>
    </row>
    <row r="174" spans="1:9" x14ac:dyDescent="0.2">
      <c r="A174" s="77"/>
      <c r="B174" s="77"/>
      <c r="C174" s="77"/>
      <c r="D174" s="77"/>
      <c r="E174" s="77"/>
      <c r="F174" s="77"/>
      <c r="G174" s="77"/>
      <c r="H174" s="77"/>
      <c r="I174" s="77"/>
    </row>
    <row r="175" spans="1:9" x14ac:dyDescent="0.2">
      <c r="A175" s="77"/>
      <c r="B175" s="77"/>
      <c r="C175" s="77"/>
      <c r="D175" s="77"/>
      <c r="E175" s="77"/>
      <c r="F175" s="77"/>
      <c r="G175" s="77"/>
      <c r="H175" s="77"/>
      <c r="I175" s="77"/>
    </row>
    <row r="176" spans="1:9" x14ac:dyDescent="0.2">
      <c r="A176" s="77"/>
      <c r="B176" s="77"/>
      <c r="C176" s="77"/>
      <c r="D176" s="77"/>
      <c r="E176" s="77"/>
      <c r="F176" s="77"/>
      <c r="G176" s="77"/>
      <c r="H176" s="77"/>
      <c r="I176" s="77"/>
    </row>
    <row r="177" spans="1:9" x14ac:dyDescent="0.2">
      <c r="A177" s="77"/>
      <c r="B177" s="77"/>
      <c r="C177" s="77"/>
      <c r="D177" s="77"/>
      <c r="E177" s="77"/>
      <c r="F177" s="77"/>
      <c r="G177" s="77"/>
      <c r="H177" s="77"/>
      <c r="I177" s="77"/>
    </row>
    <row r="178" spans="1:9" x14ac:dyDescent="0.2">
      <c r="A178" s="77"/>
      <c r="B178" s="77"/>
      <c r="C178" s="77"/>
      <c r="D178" s="77"/>
      <c r="E178" s="77"/>
      <c r="F178" s="77"/>
      <c r="G178" s="77"/>
      <c r="H178" s="77"/>
      <c r="I178" s="77"/>
    </row>
    <row r="179" spans="1:9" x14ac:dyDescent="0.2">
      <c r="A179" s="77"/>
      <c r="B179" s="77"/>
      <c r="C179" s="77"/>
      <c r="D179" s="77"/>
      <c r="E179" s="77"/>
      <c r="F179" s="77"/>
      <c r="G179" s="77"/>
      <c r="H179" s="77"/>
      <c r="I179" s="77"/>
    </row>
    <row r="180" spans="1:9" x14ac:dyDescent="0.2">
      <c r="A180" s="77"/>
      <c r="B180" s="77"/>
      <c r="C180" s="77"/>
      <c r="D180" s="77"/>
      <c r="E180" s="77"/>
      <c r="F180" s="77"/>
      <c r="G180" s="77"/>
      <c r="H180" s="77"/>
      <c r="I180" s="77"/>
    </row>
    <row r="181" spans="1:9" x14ac:dyDescent="0.2">
      <c r="A181" s="77"/>
      <c r="B181" s="77"/>
      <c r="C181" s="77"/>
      <c r="D181" s="77"/>
      <c r="E181" s="77"/>
      <c r="F181" s="77"/>
      <c r="G181" s="77"/>
      <c r="H181" s="77"/>
      <c r="I181" s="77"/>
    </row>
    <row r="182" spans="1:9" x14ac:dyDescent="0.2">
      <c r="A182" s="77"/>
      <c r="B182" s="77"/>
      <c r="C182" s="77"/>
      <c r="D182" s="77"/>
      <c r="E182" s="77"/>
      <c r="F182" s="77"/>
      <c r="G182" s="77"/>
      <c r="H182" s="77"/>
      <c r="I182" s="77"/>
    </row>
    <row r="183" spans="1:9" x14ac:dyDescent="0.2">
      <c r="A183" s="77"/>
      <c r="B183" s="77"/>
      <c r="C183" s="77"/>
      <c r="D183" s="77"/>
      <c r="E183" s="77"/>
      <c r="F183" s="77"/>
      <c r="G183" s="77"/>
      <c r="H183" s="77"/>
      <c r="I183" s="77"/>
    </row>
    <row r="184" spans="1:9" x14ac:dyDescent="0.2">
      <c r="A184" s="77"/>
      <c r="B184" s="77"/>
      <c r="C184" s="77"/>
      <c r="D184" s="77"/>
      <c r="E184" s="77"/>
      <c r="F184" s="77"/>
      <c r="G184" s="77"/>
      <c r="H184" s="77"/>
      <c r="I184" s="77"/>
    </row>
    <row r="185" spans="1:9" x14ac:dyDescent="0.2">
      <c r="A185" s="77"/>
      <c r="B185" s="77"/>
      <c r="C185" s="77"/>
      <c r="D185" s="77"/>
      <c r="E185" s="77"/>
      <c r="F185" s="77"/>
      <c r="G185" s="77"/>
      <c r="H185" s="77"/>
      <c r="I185" s="77"/>
    </row>
    <row r="186" spans="1:9" x14ac:dyDescent="0.2">
      <c r="A186" s="77"/>
      <c r="B186" s="77"/>
      <c r="C186" s="77"/>
      <c r="D186" s="77"/>
      <c r="E186" s="77"/>
      <c r="F186" s="77"/>
      <c r="G186" s="77"/>
      <c r="H186" s="77"/>
      <c r="I186" s="77"/>
    </row>
    <row r="187" spans="1:9" x14ac:dyDescent="0.2">
      <c r="A187" s="77"/>
      <c r="B187" s="77"/>
      <c r="C187" s="77"/>
      <c r="D187" s="77"/>
      <c r="E187" s="77"/>
      <c r="F187" s="77"/>
      <c r="G187" s="77"/>
      <c r="H187" s="77"/>
      <c r="I187" s="77"/>
    </row>
    <row r="188" spans="1:9" x14ac:dyDescent="0.2">
      <c r="A188" s="77"/>
      <c r="B188" s="77"/>
      <c r="C188" s="77"/>
      <c r="D188" s="77"/>
      <c r="E188" s="77"/>
      <c r="F188" s="77"/>
      <c r="G188" s="77"/>
      <c r="H188" s="77"/>
      <c r="I188" s="77"/>
    </row>
    <row r="189" spans="1:9" x14ac:dyDescent="0.2">
      <c r="A189" s="77"/>
      <c r="B189" s="77"/>
      <c r="C189" s="77"/>
      <c r="D189" s="77"/>
      <c r="E189" s="77"/>
      <c r="F189" s="77"/>
      <c r="G189" s="77"/>
      <c r="H189" s="77"/>
      <c r="I189" s="77"/>
    </row>
    <row r="190" spans="1:9" x14ac:dyDescent="0.2">
      <c r="A190" s="77"/>
      <c r="B190" s="77"/>
      <c r="C190" s="77"/>
      <c r="D190" s="77"/>
      <c r="E190" s="77"/>
      <c r="F190" s="77"/>
      <c r="G190" s="77"/>
      <c r="H190" s="77"/>
      <c r="I190" s="77"/>
    </row>
    <row r="191" spans="1:9" x14ac:dyDescent="0.2">
      <c r="A191" s="77"/>
      <c r="B191" s="77"/>
      <c r="C191" s="77"/>
      <c r="D191" s="77"/>
      <c r="E191" s="77"/>
      <c r="F191" s="77"/>
      <c r="G191" s="77"/>
      <c r="H191" s="77"/>
      <c r="I191" s="77"/>
    </row>
    <row r="192" spans="1:9" x14ac:dyDescent="0.2">
      <c r="A192" s="77"/>
      <c r="B192" s="77"/>
      <c r="C192" s="77"/>
      <c r="D192" s="77"/>
      <c r="E192" s="77"/>
      <c r="F192" s="77"/>
      <c r="G192" s="77"/>
      <c r="H192" s="77"/>
      <c r="I192" s="77"/>
    </row>
    <row r="193" spans="1:9" x14ac:dyDescent="0.2">
      <c r="A193" s="77"/>
      <c r="B193" s="77"/>
      <c r="C193" s="77"/>
      <c r="D193" s="77"/>
      <c r="E193" s="77"/>
      <c r="F193" s="77"/>
      <c r="G193" s="77"/>
      <c r="H193" s="77"/>
      <c r="I193" s="77"/>
    </row>
    <row r="194" spans="1:9" x14ac:dyDescent="0.2">
      <c r="A194" s="77"/>
      <c r="B194" s="77"/>
      <c r="C194" s="77"/>
      <c r="D194" s="77"/>
      <c r="E194" s="77"/>
      <c r="F194" s="77"/>
      <c r="G194" s="77"/>
      <c r="H194" s="77"/>
      <c r="I194" s="77"/>
    </row>
    <row r="195" spans="1:9" x14ac:dyDescent="0.2">
      <c r="A195" s="77"/>
      <c r="B195" s="77"/>
      <c r="C195" s="77"/>
      <c r="D195" s="77"/>
      <c r="E195" s="77"/>
      <c r="F195" s="77"/>
      <c r="G195" s="77"/>
      <c r="H195" s="77"/>
      <c r="I195" s="77"/>
    </row>
    <row r="196" spans="1:9" x14ac:dyDescent="0.2">
      <c r="A196" s="77"/>
      <c r="B196" s="77"/>
      <c r="C196" s="77"/>
      <c r="D196" s="77"/>
      <c r="E196" s="77"/>
      <c r="F196" s="77"/>
      <c r="G196" s="77"/>
      <c r="H196" s="77"/>
      <c r="I196" s="77"/>
    </row>
    <row r="197" spans="1:9" x14ac:dyDescent="0.2">
      <c r="A197" s="77"/>
      <c r="B197" s="77"/>
      <c r="C197" s="77"/>
      <c r="D197" s="77"/>
      <c r="E197" s="77"/>
      <c r="F197" s="77"/>
      <c r="G197" s="77"/>
      <c r="H197" s="77"/>
      <c r="I197" s="77"/>
    </row>
    <row r="198" spans="1:9" x14ac:dyDescent="0.2">
      <c r="A198" s="77"/>
      <c r="B198" s="77"/>
      <c r="C198" s="77"/>
      <c r="D198" s="77"/>
      <c r="E198" s="77"/>
      <c r="F198" s="77"/>
      <c r="G198" s="77"/>
      <c r="H198" s="77"/>
      <c r="I198" s="77"/>
    </row>
    <row r="199" spans="1:9" x14ac:dyDescent="0.2">
      <c r="A199" s="77"/>
      <c r="B199" s="77"/>
      <c r="C199" s="77"/>
      <c r="D199" s="77"/>
      <c r="E199" s="77"/>
      <c r="F199" s="77"/>
      <c r="G199" s="77"/>
      <c r="H199" s="77"/>
      <c r="I199" s="77"/>
    </row>
    <row r="200" spans="1:9" x14ac:dyDescent="0.2">
      <c r="A200" s="77"/>
      <c r="B200" s="77"/>
      <c r="C200" s="77"/>
      <c r="D200" s="77"/>
      <c r="E200" s="77"/>
      <c r="F200" s="77"/>
      <c r="G200" s="77"/>
      <c r="H200" s="77"/>
      <c r="I200" s="77"/>
    </row>
    <row r="201" spans="1:9" x14ac:dyDescent="0.2">
      <c r="A201" s="77"/>
      <c r="B201" s="77"/>
      <c r="C201" s="77"/>
      <c r="D201" s="77"/>
      <c r="E201" s="77"/>
      <c r="F201" s="77"/>
      <c r="G201" s="77"/>
      <c r="H201" s="77"/>
      <c r="I201" s="77"/>
    </row>
    <row r="202" spans="1:9" x14ac:dyDescent="0.2">
      <c r="A202" s="77"/>
      <c r="B202" s="77"/>
      <c r="C202" s="77"/>
      <c r="D202" s="77"/>
      <c r="E202" s="77"/>
      <c r="F202" s="77"/>
      <c r="G202" s="77"/>
      <c r="H202" s="77"/>
      <c r="I202" s="77"/>
    </row>
    <row r="203" spans="1:9" x14ac:dyDescent="0.2">
      <c r="A203" s="77"/>
      <c r="B203" s="77"/>
      <c r="C203" s="77"/>
      <c r="D203" s="77"/>
      <c r="E203" s="77"/>
      <c r="F203" s="77"/>
      <c r="G203" s="77"/>
      <c r="H203" s="77"/>
      <c r="I203" s="77"/>
    </row>
    <row r="204" spans="1:9" x14ac:dyDescent="0.2">
      <c r="A204" s="77"/>
      <c r="B204" s="77"/>
      <c r="C204" s="77"/>
      <c r="D204" s="77"/>
      <c r="E204" s="77"/>
      <c r="F204" s="77"/>
      <c r="G204" s="77"/>
      <c r="H204" s="77"/>
      <c r="I204" s="77"/>
    </row>
    <row r="205" spans="1:9" x14ac:dyDescent="0.2">
      <c r="A205" s="77"/>
      <c r="B205" s="77"/>
      <c r="C205" s="77"/>
      <c r="D205" s="77"/>
      <c r="E205" s="77"/>
      <c r="F205" s="77"/>
      <c r="G205" s="77"/>
      <c r="H205" s="77"/>
      <c r="I205" s="77"/>
    </row>
    <row r="206" spans="1:9" x14ac:dyDescent="0.2">
      <c r="A206" s="77"/>
      <c r="B206" s="77"/>
      <c r="C206" s="77"/>
      <c r="D206" s="77"/>
      <c r="E206" s="77"/>
      <c r="F206" s="77"/>
      <c r="G206" s="77"/>
      <c r="H206" s="77"/>
      <c r="I206" s="77"/>
    </row>
    <row r="207" spans="1:9" x14ac:dyDescent="0.2">
      <c r="A207" s="77"/>
      <c r="B207" s="77"/>
      <c r="C207" s="77"/>
      <c r="D207" s="77"/>
      <c r="E207" s="77"/>
      <c r="F207" s="77"/>
      <c r="G207" s="77"/>
      <c r="H207" s="77"/>
      <c r="I207" s="77"/>
    </row>
    <row r="208" spans="1:9" x14ac:dyDescent="0.2">
      <c r="A208" s="77"/>
      <c r="B208" s="77"/>
      <c r="C208" s="77"/>
      <c r="D208" s="77"/>
      <c r="E208" s="77"/>
      <c r="F208" s="77"/>
      <c r="G208" s="77"/>
      <c r="H208" s="77"/>
      <c r="I208" s="77"/>
    </row>
    <row r="209" spans="1:9" x14ac:dyDescent="0.2">
      <c r="A209" s="77"/>
      <c r="B209" s="77"/>
      <c r="C209" s="77"/>
      <c r="D209" s="77"/>
      <c r="E209" s="77"/>
      <c r="F209" s="77"/>
      <c r="G209" s="77"/>
      <c r="H209" s="77"/>
      <c r="I209" s="77"/>
    </row>
    <row r="210" spans="1:9" x14ac:dyDescent="0.2">
      <c r="A210" s="77"/>
      <c r="B210" s="77"/>
      <c r="C210" s="77"/>
      <c r="D210" s="77"/>
      <c r="E210" s="77"/>
      <c r="F210" s="77"/>
      <c r="G210" s="77"/>
      <c r="H210" s="77"/>
      <c r="I210" s="77"/>
    </row>
    <row r="211" spans="1:9" x14ac:dyDescent="0.2">
      <c r="A211" s="77"/>
      <c r="B211" s="77"/>
      <c r="C211" s="77"/>
      <c r="D211" s="77"/>
      <c r="E211" s="77"/>
      <c r="F211" s="77"/>
      <c r="G211" s="77"/>
      <c r="H211" s="77"/>
      <c r="I211" s="77"/>
    </row>
    <row r="212" spans="1:9" x14ac:dyDescent="0.2">
      <c r="A212" s="77"/>
      <c r="B212" s="77"/>
      <c r="C212" s="77"/>
      <c r="D212" s="77"/>
      <c r="E212" s="77"/>
      <c r="F212" s="77"/>
      <c r="G212" s="77"/>
      <c r="H212" s="77"/>
      <c r="I212" s="77"/>
    </row>
    <row r="213" spans="1:9" x14ac:dyDescent="0.2">
      <c r="A213" s="77"/>
      <c r="B213" s="77"/>
      <c r="C213" s="77"/>
      <c r="D213" s="77"/>
      <c r="E213" s="77"/>
      <c r="F213" s="77"/>
      <c r="G213" s="77"/>
      <c r="H213" s="77"/>
      <c r="I213" s="77"/>
    </row>
    <row r="214" spans="1:9" x14ac:dyDescent="0.2">
      <c r="A214" s="77"/>
      <c r="B214" s="77"/>
      <c r="C214" s="77"/>
      <c r="D214" s="77"/>
      <c r="E214" s="77"/>
      <c r="F214" s="77"/>
      <c r="G214" s="77"/>
      <c r="H214" s="77"/>
      <c r="I214" s="77"/>
    </row>
    <row r="215" spans="1:9" x14ac:dyDescent="0.2">
      <c r="A215" s="77"/>
      <c r="B215" s="77"/>
      <c r="C215" s="77"/>
      <c r="D215" s="77"/>
      <c r="E215" s="77"/>
      <c r="F215" s="77"/>
      <c r="G215" s="77"/>
      <c r="H215" s="77"/>
      <c r="I215" s="77"/>
    </row>
    <row r="216" spans="1:9" x14ac:dyDescent="0.2">
      <c r="A216" s="77"/>
      <c r="B216" s="77"/>
      <c r="C216" s="77"/>
      <c r="D216" s="77"/>
      <c r="E216" s="77"/>
      <c r="F216" s="77"/>
      <c r="G216" s="77"/>
      <c r="H216" s="77"/>
      <c r="I216" s="77"/>
    </row>
    <row r="217" spans="1:9" x14ac:dyDescent="0.2">
      <c r="A217" s="77"/>
      <c r="B217" s="77"/>
      <c r="C217" s="77"/>
      <c r="D217" s="77"/>
      <c r="E217" s="77"/>
      <c r="F217" s="77"/>
      <c r="G217" s="77"/>
      <c r="H217" s="77"/>
      <c r="I217" s="77"/>
    </row>
    <row r="218" spans="1:9" x14ac:dyDescent="0.2">
      <c r="A218" s="77"/>
      <c r="B218" s="77"/>
      <c r="C218" s="77"/>
      <c r="D218" s="77"/>
      <c r="E218" s="77"/>
      <c r="F218" s="77"/>
      <c r="G218" s="77"/>
      <c r="H218" s="77"/>
      <c r="I218" s="77"/>
    </row>
    <row r="219" spans="1:9" x14ac:dyDescent="0.2">
      <c r="A219" s="77"/>
      <c r="B219" s="77"/>
      <c r="C219" s="77"/>
      <c r="D219" s="77"/>
      <c r="E219" s="77"/>
      <c r="F219" s="77"/>
      <c r="G219" s="77"/>
      <c r="H219" s="77"/>
      <c r="I219" s="77"/>
    </row>
    <row r="220" spans="1:9" x14ac:dyDescent="0.2">
      <c r="A220" s="77"/>
      <c r="B220" s="77"/>
      <c r="C220" s="77"/>
      <c r="D220" s="77"/>
      <c r="E220" s="77"/>
      <c r="F220" s="77"/>
      <c r="G220" s="77"/>
      <c r="H220" s="77"/>
      <c r="I220" s="77"/>
    </row>
    <row r="221" spans="1:9" x14ac:dyDescent="0.2">
      <c r="A221" s="77"/>
      <c r="B221" s="77"/>
      <c r="C221" s="77"/>
      <c r="D221" s="77"/>
      <c r="E221" s="77"/>
      <c r="F221" s="77"/>
      <c r="G221" s="77"/>
      <c r="H221" s="77"/>
      <c r="I221" s="77"/>
    </row>
    <row r="222" spans="1:9" x14ac:dyDescent="0.2">
      <c r="A222" s="77"/>
      <c r="B222" s="77"/>
      <c r="C222" s="77"/>
      <c r="D222" s="77"/>
      <c r="E222" s="77"/>
      <c r="F222" s="77"/>
      <c r="G222" s="77"/>
      <c r="H222" s="77"/>
      <c r="I222" s="77"/>
    </row>
    <row r="223" spans="1:9" x14ac:dyDescent="0.2">
      <c r="A223" s="77"/>
      <c r="B223" s="77"/>
      <c r="C223" s="77"/>
      <c r="D223" s="77"/>
      <c r="E223" s="77"/>
      <c r="F223" s="77"/>
      <c r="G223" s="77"/>
      <c r="H223" s="77"/>
      <c r="I223" s="77"/>
    </row>
    <row r="224" spans="1:9" x14ac:dyDescent="0.2">
      <c r="A224" s="77"/>
      <c r="B224" s="77"/>
      <c r="C224" s="77"/>
      <c r="D224" s="77"/>
      <c r="E224" s="77"/>
      <c r="F224" s="77"/>
      <c r="G224" s="77"/>
      <c r="H224" s="77"/>
      <c r="I224" s="77"/>
    </row>
    <row r="225" spans="1:9" x14ac:dyDescent="0.2">
      <c r="A225" s="77"/>
      <c r="B225" s="77"/>
      <c r="C225" s="77"/>
      <c r="D225" s="77"/>
      <c r="E225" s="77"/>
      <c r="F225" s="77"/>
      <c r="G225" s="77"/>
      <c r="H225" s="77"/>
      <c r="I225" s="77"/>
    </row>
    <row r="226" spans="1:9" x14ac:dyDescent="0.2">
      <c r="A226" s="77"/>
      <c r="B226" s="77"/>
      <c r="C226" s="77"/>
      <c r="D226" s="77"/>
      <c r="E226" s="77"/>
      <c r="F226" s="77"/>
      <c r="G226" s="77"/>
      <c r="H226" s="77"/>
      <c r="I226" s="77"/>
    </row>
    <row r="227" spans="1:9" x14ac:dyDescent="0.2">
      <c r="A227" s="77"/>
      <c r="B227" s="77"/>
      <c r="C227" s="77"/>
      <c r="D227" s="77"/>
      <c r="E227" s="77"/>
      <c r="F227" s="77"/>
      <c r="G227" s="77"/>
      <c r="H227" s="77"/>
      <c r="I227" s="77"/>
    </row>
    <row r="228" spans="1:9" x14ac:dyDescent="0.2">
      <c r="A228" s="77"/>
      <c r="B228" s="77"/>
      <c r="C228" s="77"/>
      <c r="D228" s="77"/>
      <c r="E228" s="77"/>
      <c r="F228" s="77"/>
      <c r="G228" s="77"/>
      <c r="H228" s="77"/>
      <c r="I228" s="77"/>
    </row>
    <row r="229" spans="1:9" x14ac:dyDescent="0.2">
      <c r="A229" s="77"/>
      <c r="B229" s="77"/>
      <c r="C229" s="77"/>
      <c r="D229" s="77"/>
      <c r="E229" s="77"/>
      <c r="F229" s="77"/>
      <c r="G229" s="77"/>
      <c r="H229" s="77"/>
      <c r="I229" s="77"/>
    </row>
    <row r="230" spans="1:9" x14ac:dyDescent="0.2">
      <c r="A230" s="77"/>
      <c r="B230" s="77"/>
      <c r="C230" s="77"/>
      <c r="D230" s="77"/>
      <c r="E230" s="77"/>
      <c r="F230" s="77"/>
      <c r="G230" s="77"/>
      <c r="H230" s="77"/>
      <c r="I230" s="77"/>
    </row>
    <row r="231" spans="1:9" x14ac:dyDescent="0.2">
      <c r="A231" s="77"/>
      <c r="B231" s="77"/>
      <c r="C231" s="77"/>
      <c r="D231" s="77"/>
      <c r="E231" s="77"/>
      <c r="F231" s="77"/>
      <c r="G231" s="77"/>
      <c r="H231" s="77"/>
      <c r="I231" s="77"/>
    </row>
    <row r="232" spans="1:9" x14ac:dyDescent="0.2">
      <c r="A232" s="77"/>
      <c r="B232" s="77"/>
      <c r="C232" s="77"/>
      <c r="D232" s="77"/>
      <c r="E232" s="77"/>
      <c r="F232" s="77"/>
      <c r="G232" s="77"/>
      <c r="H232" s="77"/>
      <c r="I232" s="77"/>
    </row>
    <row r="233" spans="1:9" x14ac:dyDescent="0.2">
      <c r="A233" s="77"/>
      <c r="B233" s="77"/>
      <c r="C233" s="77"/>
      <c r="D233" s="77"/>
      <c r="E233" s="77"/>
      <c r="F233" s="77"/>
      <c r="G233" s="77"/>
      <c r="H233" s="77"/>
      <c r="I233" s="77"/>
    </row>
    <row r="234" spans="1:9" x14ac:dyDescent="0.2">
      <c r="A234" s="77"/>
      <c r="B234" s="77"/>
      <c r="C234" s="77"/>
      <c r="D234" s="77"/>
      <c r="E234" s="77"/>
      <c r="F234" s="77"/>
      <c r="G234" s="77"/>
      <c r="H234" s="77"/>
      <c r="I234" s="77"/>
    </row>
    <row r="235" spans="1:9" x14ac:dyDescent="0.2">
      <c r="A235" s="77"/>
      <c r="B235" s="77"/>
      <c r="C235" s="77"/>
      <c r="D235" s="77"/>
      <c r="E235" s="77"/>
      <c r="F235" s="77"/>
      <c r="G235" s="77"/>
      <c r="H235" s="77"/>
      <c r="I235" s="77"/>
    </row>
    <row r="236" spans="1:9" x14ac:dyDescent="0.2">
      <c r="A236" s="77"/>
      <c r="B236" s="77"/>
      <c r="C236" s="77"/>
      <c r="D236" s="77"/>
      <c r="E236" s="77"/>
      <c r="F236" s="77"/>
      <c r="G236" s="77"/>
      <c r="H236" s="77"/>
      <c r="I236" s="77"/>
    </row>
    <row r="237" spans="1:9" x14ac:dyDescent="0.2">
      <c r="A237" s="77"/>
      <c r="B237" s="77"/>
      <c r="C237" s="77"/>
      <c r="D237" s="77"/>
      <c r="E237" s="77"/>
      <c r="F237" s="77"/>
      <c r="G237" s="77"/>
      <c r="H237" s="77"/>
      <c r="I237" s="77"/>
    </row>
    <row r="238" spans="1:9" x14ac:dyDescent="0.2">
      <c r="A238" s="77"/>
      <c r="B238" s="77"/>
      <c r="C238" s="77"/>
      <c r="D238" s="77"/>
      <c r="E238" s="77"/>
      <c r="F238" s="77"/>
      <c r="G238" s="77"/>
      <c r="H238" s="77"/>
      <c r="I238" s="77"/>
    </row>
    <row r="239" spans="1:9" x14ac:dyDescent="0.2">
      <c r="A239" s="77"/>
      <c r="B239" s="77"/>
      <c r="C239" s="77"/>
      <c r="D239" s="77"/>
      <c r="E239" s="77"/>
      <c r="F239" s="77"/>
      <c r="G239" s="77"/>
      <c r="H239" s="77"/>
      <c r="I239" s="77"/>
    </row>
    <row r="240" spans="1:9" x14ac:dyDescent="0.2">
      <c r="A240" s="77"/>
      <c r="B240" s="77"/>
      <c r="C240" s="77"/>
      <c r="D240" s="77"/>
      <c r="E240" s="77"/>
      <c r="F240" s="77"/>
      <c r="G240" s="77"/>
      <c r="H240" s="77"/>
      <c r="I240" s="77"/>
    </row>
    <row r="241" spans="1:9" x14ac:dyDescent="0.2">
      <c r="A241" s="77"/>
      <c r="B241" s="77"/>
      <c r="C241" s="77"/>
      <c r="D241" s="77"/>
      <c r="E241" s="77"/>
      <c r="F241" s="77"/>
      <c r="G241" s="77"/>
      <c r="H241" s="77"/>
      <c r="I241" s="77"/>
    </row>
    <row r="242" spans="1:9" x14ac:dyDescent="0.2">
      <c r="A242" s="77"/>
      <c r="B242" s="77"/>
      <c r="C242" s="77"/>
      <c r="D242" s="77"/>
      <c r="E242" s="77"/>
      <c r="F242" s="77"/>
      <c r="G242" s="77"/>
      <c r="H242" s="77"/>
      <c r="I242" s="77"/>
    </row>
    <row r="243" spans="1:9" x14ac:dyDescent="0.2">
      <c r="A243" s="77"/>
      <c r="B243" s="77"/>
      <c r="C243" s="77"/>
      <c r="D243" s="77"/>
      <c r="E243" s="77"/>
      <c r="F243" s="77"/>
      <c r="G243" s="77"/>
      <c r="H243" s="77"/>
      <c r="I243" s="77"/>
    </row>
    <row r="244" spans="1:9" x14ac:dyDescent="0.2">
      <c r="A244" s="77"/>
      <c r="B244" s="77"/>
      <c r="C244" s="77"/>
      <c r="D244" s="77"/>
      <c r="E244" s="77"/>
      <c r="F244" s="77"/>
      <c r="G244" s="77"/>
      <c r="H244" s="77"/>
      <c r="I244" s="77"/>
    </row>
    <row r="245" spans="1:9" x14ac:dyDescent="0.2">
      <c r="A245" s="77"/>
      <c r="B245" s="77"/>
      <c r="C245" s="77"/>
      <c r="D245" s="77"/>
      <c r="E245" s="77"/>
      <c r="F245" s="77"/>
      <c r="G245" s="77"/>
      <c r="H245" s="77"/>
      <c r="I245" s="77"/>
    </row>
    <row r="246" spans="1:9" x14ac:dyDescent="0.2">
      <c r="A246" s="77"/>
      <c r="B246" s="77"/>
      <c r="C246" s="77"/>
      <c r="D246" s="77"/>
      <c r="E246" s="77"/>
      <c r="F246" s="77"/>
      <c r="G246" s="77"/>
      <c r="H246" s="77"/>
      <c r="I246" s="77"/>
    </row>
    <row r="247" spans="1:9" x14ac:dyDescent="0.2">
      <c r="A247" s="77"/>
      <c r="B247" s="77"/>
      <c r="C247" s="77"/>
      <c r="D247" s="77"/>
      <c r="E247" s="77"/>
      <c r="F247" s="77"/>
      <c r="G247" s="77"/>
      <c r="H247" s="77"/>
      <c r="I247" s="77"/>
    </row>
    <row r="248" spans="1:9" x14ac:dyDescent="0.2">
      <c r="A248" s="77"/>
      <c r="B248" s="77"/>
      <c r="C248" s="77"/>
      <c r="D248" s="77"/>
      <c r="E248" s="77"/>
      <c r="F248" s="77"/>
      <c r="G248" s="77"/>
      <c r="H248" s="77"/>
      <c r="I248" s="77"/>
    </row>
    <row r="249" spans="1:9" x14ac:dyDescent="0.2">
      <c r="A249" s="77"/>
      <c r="B249" s="77"/>
      <c r="C249" s="77"/>
      <c r="D249" s="77"/>
      <c r="E249" s="77"/>
      <c r="F249" s="77"/>
      <c r="G249" s="77"/>
      <c r="H249" s="77"/>
      <c r="I249" s="77"/>
    </row>
    <row r="250" spans="1:9" x14ac:dyDescent="0.2">
      <c r="A250" s="77"/>
      <c r="B250" s="77"/>
      <c r="C250" s="77"/>
      <c r="D250" s="77"/>
      <c r="E250" s="77"/>
      <c r="F250" s="77"/>
      <c r="G250" s="77"/>
      <c r="H250" s="77"/>
      <c r="I250" s="77"/>
    </row>
    <row r="251" spans="1:9" x14ac:dyDescent="0.2">
      <c r="A251" s="77"/>
      <c r="B251" s="77"/>
      <c r="C251" s="77"/>
      <c r="D251" s="77"/>
      <c r="E251" s="77"/>
      <c r="F251" s="77"/>
      <c r="G251" s="77"/>
      <c r="H251" s="77"/>
      <c r="I251" s="77"/>
    </row>
    <row r="252" spans="1:9" x14ac:dyDescent="0.2">
      <c r="A252" s="77"/>
      <c r="B252" s="77"/>
      <c r="C252" s="77"/>
      <c r="D252" s="77"/>
      <c r="E252" s="77"/>
      <c r="F252" s="77"/>
      <c r="G252" s="77"/>
      <c r="H252" s="77"/>
      <c r="I252" s="77"/>
    </row>
    <row r="253" spans="1:9" x14ac:dyDescent="0.2">
      <c r="A253" s="77"/>
      <c r="B253" s="77"/>
      <c r="C253" s="77"/>
      <c r="D253" s="77"/>
      <c r="E253" s="77"/>
      <c r="F253" s="77"/>
      <c r="G253" s="77"/>
      <c r="H253" s="77"/>
      <c r="I253" s="77"/>
    </row>
    <row r="254" spans="1:9" x14ac:dyDescent="0.2">
      <c r="A254" s="77"/>
      <c r="B254" s="77"/>
      <c r="C254" s="77"/>
      <c r="D254" s="77"/>
      <c r="E254" s="77"/>
      <c r="F254" s="77"/>
      <c r="G254" s="77"/>
      <c r="H254" s="77"/>
      <c r="I254" s="77"/>
    </row>
    <row r="255" spans="1:9" x14ac:dyDescent="0.2">
      <c r="A255" s="77"/>
      <c r="B255" s="77"/>
      <c r="C255" s="77"/>
      <c r="D255" s="77"/>
      <c r="E255" s="77"/>
      <c r="F255" s="77"/>
      <c r="G255" s="77"/>
      <c r="H255" s="77"/>
      <c r="I255" s="77"/>
    </row>
    <row r="256" spans="1:9" x14ac:dyDescent="0.2">
      <c r="A256" s="77"/>
      <c r="B256" s="77"/>
      <c r="C256" s="77"/>
      <c r="D256" s="77"/>
      <c r="E256" s="77"/>
      <c r="F256" s="77"/>
      <c r="G256" s="77"/>
      <c r="H256" s="77"/>
      <c r="I256" s="77"/>
    </row>
    <row r="257" spans="1:9" x14ac:dyDescent="0.2">
      <c r="A257" s="77"/>
      <c r="B257" s="77"/>
      <c r="C257" s="77"/>
      <c r="D257" s="77"/>
      <c r="E257" s="77"/>
      <c r="F257" s="77"/>
      <c r="G257" s="77"/>
      <c r="H257" s="77"/>
      <c r="I257" s="77"/>
    </row>
    <row r="258" spans="1:9" x14ac:dyDescent="0.2">
      <c r="A258" s="77"/>
      <c r="B258" s="77"/>
      <c r="C258" s="77"/>
      <c r="D258" s="77"/>
      <c r="E258" s="77"/>
      <c r="F258" s="77"/>
      <c r="G258" s="77"/>
      <c r="H258" s="77"/>
      <c r="I258" s="77"/>
    </row>
    <row r="259" spans="1:9" x14ac:dyDescent="0.2">
      <c r="A259" s="77"/>
      <c r="B259" s="77"/>
      <c r="C259" s="77"/>
      <c r="D259" s="77"/>
      <c r="E259" s="77"/>
      <c r="F259" s="77"/>
      <c r="G259" s="77"/>
      <c r="H259" s="77"/>
      <c r="I259" s="77"/>
    </row>
    <row r="260" spans="1:9" x14ac:dyDescent="0.2">
      <c r="A260" s="77"/>
      <c r="B260" s="77"/>
      <c r="C260" s="77"/>
      <c r="D260" s="77"/>
      <c r="E260" s="77"/>
      <c r="F260" s="77"/>
      <c r="G260" s="77"/>
      <c r="H260" s="77"/>
      <c r="I260" s="77"/>
    </row>
    <row r="261" spans="1:9" x14ac:dyDescent="0.2">
      <c r="A261" s="77"/>
      <c r="B261" s="77"/>
      <c r="C261" s="77"/>
      <c r="D261" s="77"/>
      <c r="E261" s="77"/>
      <c r="F261" s="77"/>
      <c r="G261" s="77"/>
      <c r="H261" s="77"/>
      <c r="I261" s="77"/>
    </row>
    <row r="262" spans="1:9" x14ac:dyDescent="0.2">
      <c r="A262" s="77"/>
      <c r="B262" s="77"/>
      <c r="C262" s="77"/>
      <c r="D262" s="77"/>
      <c r="E262" s="77"/>
      <c r="F262" s="77"/>
      <c r="G262" s="77"/>
      <c r="H262" s="77"/>
      <c r="I262" s="77"/>
    </row>
    <row r="263" spans="1:9" x14ac:dyDescent="0.2">
      <c r="A263" s="77"/>
      <c r="B263" s="77"/>
      <c r="C263" s="77"/>
      <c r="D263" s="77"/>
      <c r="E263" s="77"/>
      <c r="F263" s="77"/>
      <c r="G263" s="77"/>
      <c r="H263" s="77"/>
      <c r="I263" s="77"/>
    </row>
    <row r="264" spans="1:9" x14ac:dyDescent="0.2">
      <c r="A264" s="77"/>
      <c r="B264" s="77"/>
      <c r="C264" s="77"/>
      <c r="D264" s="77"/>
      <c r="E264" s="77"/>
      <c r="F264" s="77"/>
      <c r="G264" s="77"/>
      <c r="H264" s="77"/>
      <c r="I264" s="77"/>
    </row>
    <row r="265" spans="1:9" x14ac:dyDescent="0.2">
      <c r="A265" s="77"/>
      <c r="B265" s="77"/>
      <c r="C265" s="77"/>
      <c r="D265" s="77"/>
      <c r="E265" s="77"/>
      <c r="F265" s="77"/>
      <c r="G265" s="77"/>
      <c r="H265" s="77"/>
      <c r="I265" s="77"/>
    </row>
    <row r="266" spans="1:9" x14ac:dyDescent="0.2">
      <c r="A266" s="77"/>
      <c r="B266" s="77"/>
      <c r="C266" s="77"/>
      <c r="D266" s="77"/>
      <c r="E266" s="77"/>
      <c r="F266" s="77"/>
      <c r="G266" s="77"/>
      <c r="H266" s="77"/>
      <c r="I266" s="77"/>
    </row>
    <row r="267" spans="1:9" x14ac:dyDescent="0.2">
      <c r="A267" s="77"/>
      <c r="B267" s="77"/>
      <c r="C267" s="77"/>
      <c r="D267" s="77"/>
      <c r="E267" s="77"/>
      <c r="F267" s="77"/>
      <c r="G267" s="77"/>
      <c r="H267" s="77"/>
      <c r="I267" s="77"/>
    </row>
    <row r="268" spans="1:9" x14ac:dyDescent="0.2">
      <c r="A268" s="77"/>
      <c r="B268" s="77"/>
      <c r="C268" s="77"/>
      <c r="D268" s="77"/>
      <c r="E268" s="77"/>
      <c r="F268" s="77"/>
      <c r="G268" s="77"/>
      <c r="H268" s="77"/>
      <c r="I268" s="77"/>
    </row>
    <row r="269" spans="1:9" x14ac:dyDescent="0.2">
      <c r="A269" s="77"/>
      <c r="B269" s="77"/>
      <c r="C269" s="77"/>
      <c r="D269" s="77"/>
      <c r="E269" s="77"/>
      <c r="F269" s="77"/>
      <c r="G269" s="77"/>
      <c r="H269" s="77"/>
      <c r="I269" s="77"/>
    </row>
    <row r="270" spans="1:9" x14ac:dyDescent="0.2">
      <c r="A270" s="77"/>
      <c r="B270" s="77"/>
      <c r="C270" s="77"/>
      <c r="D270" s="77"/>
      <c r="E270" s="77"/>
      <c r="F270" s="77"/>
      <c r="G270" s="77"/>
      <c r="H270" s="77"/>
      <c r="I270" s="77"/>
    </row>
    <row r="271" spans="1:9" x14ac:dyDescent="0.2">
      <c r="A271" s="77"/>
      <c r="B271" s="77"/>
      <c r="C271" s="77"/>
      <c r="D271" s="77"/>
      <c r="E271" s="77"/>
      <c r="F271" s="77"/>
      <c r="G271" s="77"/>
      <c r="H271" s="77"/>
      <c r="I271" s="77"/>
    </row>
    <row r="272" spans="1:9" x14ac:dyDescent="0.2">
      <c r="A272" s="77"/>
      <c r="B272" s="77"/>
      <c r="C272" s="77"/>
      <c r="D272" s="77"/>
      <c r="E272" s="77"/>
      <c r="F272" s="77"/>
      <c r="G272" s="77"/>
      <c r="H272" s="77"/>
      <c r="I272" s="77"/>
    </row>
    <row r="273" spans="1:9" x14ac:dyDescent="0.2">
      <c r="A273" s="77"/>
      <c r="B273" s="77"/>
      <c r="C273" s="77"/>
      <c r="D273" s="77"/>
      <c r="E273" s="77"/>
      <c r="F273" s="77"/>
      <c r="G273" s="77"/>
      <c r="H273" s="77"/>
      <c r="I273" s="77"/>
    </row>
    <row r="274" spans="1:9" x14ac:dyDescent="0.2">
      <c r="A274" s="77"/>
      <c r="B274" s="77"/>
      <c r="C274" s="77"/>
      <c r="D274" s="77"/>
      <c r="E274" s="77"/>
      <c r="F274" s="77"/>
      <c r="G274" s="77"/>
      <c r="H274" s="77"/>
      <c r="I274" s="77"/>
    </row>
    <row r="275" spans="1:9" x14ac:dyDescent="0.2">
      <c r="A275" s="77"/>
      <c r="B275" s="77"/>
      <c r="C275" s="77"/>
      <c r="D275" s="77"/>
      <c r="E275" s="77"/>
      <c r="F275" s="77"/>
      <c r="G275" s="77"/>
      <c r="H275" s="77"/>
      <c r="I275" s="77"/>
    </row>
    <row r="276" spans="1:9" x14ac:dyDescent="0.2">
      <c r="A276" s="77"/>
      <c r="B276" s="77"/>
      <c r="C276" s="77"/>
      <c r="D276" s="77"/>
      <c r="E276" s="77"/>
      <c r="F276" s="77"/>
      <c r="G276" s="77"/>
      <c r="H276" s="77"/>
      <c r="I276" s="77"/>
    </row>
    <row r="277" spans="1:9" x14ac:dyDescent="0.2">
      <c r="A277" s="77"/>
      <c r="B277" s="77"/>
      <c r="C277" s="77"/>
      <c r="D277" s="77"/>
      <c r="E277" s="77"/>
      <c r="F277" s="77"/>
      <c r="G277" s="77"/>
      <c r="H277" s="77"/>
      <c r="I277" s="77"/>
    </row>
    <row r="278" spans="1:9" x14ac:dyDescent="0.2">
      <c r="A278" s="77"/>
      <c r="B278" s="77"/>
      <c r="C278" s="77"/>
      <c r="D278" s="77"/>
      <c r="E278" s="77"/>
      <c r="F278" s="77"/>
      <c r="G278" s="77"/>
      <c r="H278" s="77"/>
      <c r="I278" s="77"/>
    </row>
    <row r="279" spans="1:9" x14ac:dyDescent="0.2">
      <c r="A279" s="77"/>
      <c r="B279" s="77"/>
      <c r="C279" s="77"/>
      <c r="D279" s="77"/>
      <c r="E279" s="77"/>
      <c r="F279" s="77"/>
      <c r="G279" s="77"/>
      <c r="H279" s="77"/>
      <c r="I279" s="77"/>
    </row>
    <row r="280" spans="1:9" x14ac:dyDescent="0.2">
      <c r="A280" s="77"/>
      <c r="B280" s="77"/>
      <c r="C280" s="77"/>
      <c r="D280" s="77"/>
      <c r="E280" s="77"/>
      <c r="F280" s="77"/>
      <c r="G280" s="77"/>
      <c r="H280" s="77"/>
      <c r="I280" s="77"/>
    </row>
    <row r="281" spans="1:9" x14ac:dyDescent="0.2">
      <c r="A281" s="77"/>
      <c r="B281" s="77"/>
      <c r="C281" s="77"/>
      <c r="D281" s="77"/>
      <c r="E281" s="77"/>
      <c r="F281" s="77"/>
      <c r="G281" s="77"/>
      <c r="H281" s="77"/>
      <c r="I281" s="77"/>
    </row>
    <row r="282" spans="1:9" x14ac:dyDescent="0.2">
      <c r="A282" s="77"/>
      <c r="B282" s="77"/>
      <c r="C282" s="77"/>
      <c r="D282" s="77"/>
      <c r="E282" s="77"/>
      <c r="F282" s="77"/>
      <c r="G282" s="77"/>
      <c r="H282" s="77"/>
      <c r="I282" s="77"/>
    </row>
    <row r="283" spans="1:9" x14ac:dyDescent="0.2">
      <c r="A283" s="77"/>
      <c r="B283" s="77"/>
      <c r="C283" s="77"/>
      <c r="D283" s="77"/>
      <c r="E283" s="77"/>
      <c r="F283" s="77"/>
      <c r="G283" s="77"/>
      <c r="H283" s="77"/>
      <c r="I283" s="77"/>
    </row>
    <row r="284" spans="1:9" x14ac:dyDescent="0.2">
      <c r="A284" s="77"/>
      <c r="B284" s="77"/>
      <c r="C284" s="77"/>
      <c r="D284" s="77"/>
      <c r="E284" s="77"/>
      <c r="F284" s="77"/>
      <c r="G284" s="77"/>
      <c r="H284" s="77"/>
      <c r="I284" s="77"/>
    </row>
    <row r="285" spans="1:9" x14ac:dyDescent="0.2">
      <c r="A285" s="77"/>
      <c r="B285" s="77"/>
      <c r="C285" s="77"/>
      <c r="D285" s="77"/>
      <c r="E285" s="77"/>
      <c r="F285" s="77"/>
      <c r="G285" s="77"/>
      <c r="H285" s="77"/>
      <c r="I285" s="77"/>
    </row>
    <row r="286" spans="1:9" x14ac:dyDescent="0.2">
      <c r="A286" s="77"/>
      <c r="B286" s="77"/>
      <c r="C286" s="77"/>
      <c r="D286" s="77"/>
      <c r="E286" s="77"/>
      <c r="F286" s="77"/>
      <c r="G286" s="77"/>
      <c r="H286" s="77"/>
      <c r="I286" s="77"/>
    </row>
    <row r="287" spans="1:9" x14ac:dyDescent="0.2">
      <c r="A287" s="77"/>
      <c r="B287" s="77"/>
      <c r="C287" s="77"/>
      <c r="D287" s="77"/>
      <c r="E287" s="77"/>
      <c r="F287" s="77"/>
      <c r="G287" s="77"/>
      <c r="H287" s="77"/>
      <c r="I287" s="77"/>
    </row>
    <row r="288" spans="1:9" x14ac:dyDescent="0.2">
      <c r="A288" s="77"/>
      <c r="B288" s="77"/>
      <c r="C288" s="77"/>
      <c r="D288" s="77"/>
      <c r="E288" s="77"/>
      <c r="F288" s="77"/>
      <c r="G288" s="77"/>
      <c r="H288" s="77"/>
      <c r="I288" s="77"/>
    </row>
    <row r="289" spans="1:9" x14ac:dyDescent="0.2">
      <c r="A289" s="77"/>
      <c r="B289" s="77"/>
      <c r="C289" s="77"/>
      <c r="D289" s="77"/>
      <c r="E289" s="77"/>
      <c r="F289" s="77"/>
      <c r="G289" s="77"/>
      <c r="H289" s="77"/>
      <c r="I289" s="77"/>
    </row>
    <row r="290" spans="1:9" x14ac:dyDescent="0.2">
      <c r="A290" s="77"/>
      <c r="B290" s="77"/>
      <c r="C290" s="77"/>
      <c r="D290" s="77"/>
      <c r="E290" s="77"/>
      <c r="F290" s="77"/>
      <c r="G290" s="77"/>
      <c r="H290" s="77"/>
      <c r="I290" s="77"/>
    </row>
    <row r="291" spans="1:9" x14ac:dyDescent="0.2">
      <c r="A291" s="77"/>
      <c r="B291" s="77"/>
      <c r="C291" s="77"/>
      <c r="D291" s="77"/>
      <c r="E291" s="77"/>
      <c r="F291" s="77"/>
      <c r="G291" s="77"/>
      <c r="H291" s="77"/>
      <c r="I291" s="77"/>
    </row>
    <row r="292" spans="1:9" x14ac:dyDescent="0.2">
      <c r="A292" s="77"/>
      <c r="B292" s="77"/>
      <c r="C292" s="77"/>
      <c r="D292" s="77"/>
      <c r="E292" s="77"/>
      <c r="F292" s="77"/>
      <c r="G292" s="77"/>
      <c r="H292" s="77"/>
      <c r="I292" s="77"/>
    </row>
    <row r="293" spans="1:9" x14ac:dyDescent="0.2">
      <c r="A293" s="77"/>
      <c r="B293" s="77"/>
      <c r="C293" s="77"/>
      <c r="D293" s="77"/>
      <c r="E293" s="77"/>
      <c r="F293" s="77"/>
      <c r="G293" s="77"/>
      <c r="H293" s="77"/>
      <c r="I293" s="77"/>
    </row>
    <row r="294" spans="1:9" x14ac:dyDescent="0.2">
      <c r="A294" s="77"/>
      <c r="B294" s="77"/>
      <c r="C294" s="77"/>
      <c r="D294" s="77"/>
      <c r="E294" s="77"/>
      <c r="F294" s="77"/>
      <c r="G294" s="77"/>
      <c r="H294" s="77"/>
      <c r="I294" s="77"/>
    </row>
    <row r="295" spans="1:9" x14ac:dyDescent="0.2">
      <c r="A295" s="77"/>
      <c r="B295" s="77"/>
      <c r="C295" s="77"/>
      <c r="D295" s="77"/>
      <c r="E295" s="77"/>
      <c r="F295" s="77"/>
      <c r="G295" s="77"/>
      <c r="H295" s="77"/>
      <c r="I295" s="77"/>
    </row>
    <row r="296" spans="1:9" x14ac:dyDescent="0.2">
      <c r="A296" s="77"/>
      <c r="B296" s="77"/>
      <c r="C296" s="77"/>
      <c r="D296" s="77"/>
      <c r="E296" s="77"/>
      <c r="F296" s="77"/>
      <c r="G296" s="77"/>
      <c r="H296" s="77"/>
      <c r="I296" s="77"/>
    </row>
    <row r="297" spans="1:9" x14ac:dyDescent="0.2">
      <c r="A297" s="77"/>
      <c r="B297" s="77"/>
      <c r="C297" s="77"/>
      <c r="D297" s="77"/>
      <c r="E297" s="77"/>
      <c r="F297" s="77"/>
      <c r="G297" s="77"/>
      <c r="H297" s="77"/>
      <c r="I297" s="77"/>
    </row>
    <row r="298" spans="1:9" x14ac:dyDescent="0.2">
      <c r="A298" s="77"/>
      <c r="B298" s="77"/>
      <c r="C298" s="77"/>
      <c r="D298" s="77"/>
      <c r="E298" s="77"/>
      <c r="F298" s="77"/>
      <c r="G298" s="77"/>
      <c r="H298" s="77"/>
      <c r="I298" s="77"/>
    </row>
    <row r="299" spans="1:9" x14ac:dyDescent="0.2">
      <c r="A299" s="77"/>
      <c r="B299" s="77"/>
      <c r="C299" s="77"/>
      <c r="D299" s="77"/>
      <c r="E299" s="77"/>
      <c r="F299" s="77"/>
      <c r="G299" s="77"/>
      <c r="H299" s="77"/>
      <c r="I299" s="77"/>
    </row>
    <row r="300" spans="1:9" x14ac:dyDescent="0.2">
      <c r="A300" s="77"/>
      <c r="B300" s="77"/>
      <c r="C300" s="77"/>
      <c r="D300" s="77"/>
      <c r="E300" s="77"/>
      <c r="F300" s="77"/>
      <c r="G300" s="77"/>
      <c r="H300" s="77"/>
      <c r="I300" s="77"/>
    </row>
    <row r="301" spans="1:9" x14ac:dyDescent="0.2">
      <c r="A301" s="77"/>
      <c r="B301" s="77"/>
      <c r="C301" s="77"/>
      <c r="D301" s="77"/>
      <c r="E301" s="77"/>
      <c r="F301" s="77"/>
      <c r="G301" s="77"/>
      <c r="H301" s="77"/>
      <c r="I301" s="77"/>
    </row>
    <row r="302" spans="1:9" x14ac:dyDescent="0.2">
      <c r="A302" s="77"/>
      <c r="B302" s="77"/>
      <c r="C302" s="77"/>
      <c r="D302" s="77"/>
      <c r="E302" s="77"/>
      <c r="F302" s="77"/>
      <c r="G302" s="77"/>
      <c r="H302" s="77"/>
      <c r="I302" s="77"/>
    </row>
    <row r="303" spans="1:9" x14ac:dyDescent="0.2">
      <c r="A303" s="77"/>
      <c r="B303" s="77"/>
      <c r="C303" s="77"/>
      <c r="D303" s="77"/>
      <c r="E303" s="77"/>
      <c r="F303" s="77"/>
      <c r="G303" s="77"/>
      <c r="H303" s="77"/>
      <c r="I303" s="77"/>
    </row>
    <row r="304" spans="1:9" x14ac:dyDescent="0.2">
      <c r="A304" s="77"/>
      <c r="B304" s="77"/>
      <c r="C304" s="77"/>
      <c r="D304" s="77"/>
      <c r="E304" s="77"/>
      <c r="F304" s="77"/>
      <c r="G304" s="77"/>
      <c r="H304" s="77"/>
      <c r="I304" s="77"/>
    </row>
    <row r="305" spans="1:9" x14ac:dyDescent="0.2">
      <c r="A305" s="77"/>
      <c r="B305" s="77"/>
      <c r="C305" s="77"/>
      <c r="D305" s="77"/>
      <c r="E305" s="77"/>
      <c r="F305" s="77"/>
      <c r="G305" s="77"/>
      <c r="H305" s="77"/>
      <c r="I305" s="77"/>
    </row>
    <row r="306" spans="1:9" x14ac:dyDescent="0.2">
      <c r="A306" s="77"/>
      <c r="B306" s="77"/>
      <c r="C306" s="77"/>
      <c r="D306" s="77"/>
      <c r="E306" s="77"/>
      <c r="F306" s="77"/>
      <c r="G306" s="77"/>
      <c r="H306" s="77"/>
      <c r="I306" s="77"/>
    </row>
    <row r="307" spans="1:9" x14ac:dyDescent="0.2">
      <c r="A307" s="77"/>
      <c r="B307" s="77"/>
      <c r="C307" s="77"/>
      <c r="D307" s="77"/>
      <c r="E307" s="77"/>
      <c r="F307" s="77"/>
      <c r="G307" s="77"/>
      <c r="H307" s="77"/>
      <c r="I307" s="77"/>
    </row>
    <row r="308" spans="1:9" x14ac:dyDescent="0.2">
      <c r="A308" s="77"/>
      <c r="B308" s="77"/>
      <c r="C308" s="77"/>
      <c r="D308" s="77"/>
      <c r="E308" s="77"/>
      <c r="F308" s="77"/>
      <c r="G308" s="77"/>
      <c r="H308" s="77"/>
      <c r="I308" s="77"/>
    </row>
    <row r="309" spans="1:9" x14ac:dyDescent="0.2">
      <c r="A309" s="77"/>
      <c r="B309" s="77"/>
      <c r="C309" s="77"/>
      <c r="D309" s="77"/>
      <c r="E309" s="77"/>
      <c r="F309" s="77"/>
      <c r="G309" s="77"/>
      <c r="H309" s="77"/>
      <c r="I309" s="77"/>
    </row>
    <row r="310" spans="1:9" x14ac:dyDescent="0.2">
      <c r="A310" s="77"/>
      <c r="B310" s="77"/>
      <c r="C310" s="77"/>
      <c r="D310" s="77"/>
      <c r="E310" s="77"/>
      <c r="F310" s="77"/>
      <c r="G310" s="77"/>
      <c r="H310" s="77"/>
      <c r="I310" s="77"/>
    </row>
    <row r="311" spans="1:9" x14ac:dyDescent="0.2">
      <c r="A311" s="77"/>
      <c r="B311" s="77"/>
      <c r="C311" s="77"/>
      <c r="D311" s="77"/>
      <c r="E311" s="77"/>
      <c r="F311" s="77"/>
      <c r="G311" s="77"/>
      <c r="H311" s="77"/>
      <c r="I311" s="77"/>
    </row>
    <row r="312" spans="1:9" x14ac:dyDescent="0.2">
      <c r="A312" s="77"/>
      <c r="B312" s="77"/>
      <c r="C312" s="77"/>
      <c r="D312" s="77"/>
      <c r="E312" s="77"/>
      <c r="F312" s="77"/>
      <c r="G312" s="77"/>
      <c r="H312" s="77"/>
      <c r="I312" s="77"/>
    </row>
    <row r="313" spans="1:9" x14ac:dyDescent="0.2">
      <c r="A313" s="77"/>
      <c r="B313" s="77"/>
      <c r="C313" s="77"/>
      <c r="D313" s="77"/>
      <c r="E313" s="77"/>
      <c r="F313" s="77"/>
      <c r="G313" s="77"/>
      <c r="H313" s="77"/>
      <c r="I313" s="77"/>
    </row>
    <row r="314" spans="1:9" x14ac:dyDescent="0.2">
      <c r="A314" s="77"/>
      <c r="B314" s="77"/>
      <c r="C314" s="77"/>
      <c r="D314" s="77"/>
      <c r="E314" s="77"/>
      <c r="F314" s="77"/>
      <c r="G314" s="77"/>
      <c r="H314" s="77"/>
      <c r="I314" s="77"/>
    </row>
    <row r="315" spans="1:9" x14ac:dyDescent="0.2">
      <c r="A315" s="77"/>
      <c r="B315" s="77"/>
      <c r="C315" s="77"/>
      <c r="D315" s="77"/>
      <c r="E315" s="77"/>
      <c r="F315" s="77"/>
      <c r="G315" s="77"/>
      <c r="H315" s="77"/>
      <c r="I315" s="77"/>
    </row>
    <row r="316" spans="1:9" x14ac:dyDescent="0.2">
      <c r="A316" s="77"/>
      <c r="B316" s="77"/>
      <c r="C316" s="77"/>
      <c r="D316" s="77"/>
      <c r="E316" s="77"/>
      <c r="F316" s="77"/>
      <c r="G316" s="77"/>
      <c r="H316" s="77"/>
      <c r="I316" s="77"/>
    </row>
    <row r="317" spans="1:9" x14ac:dyDescent="0.2">
      <c r="A317" s="77"/>
      <c r="B317" s="77"/>
      <c r="C317" s="77"/>
      <c r="D317" s="77"/>
      <c r="E317" s="77"/>
      <c r="F317" s="77"/>
      <c r="G317" s="77"/>
      <c r="H317" s="77"/>
      <c r="I317" s="77"/>
    </row>
    <row r="318" spans="1:9" x14ac:dyDescent="0.2">
      <c r="A318" s="77"/>
      <c r="B318" s="77"/>
      <c r="C318" s="77"/>
      <c r="D318" s="77"/>
      <c r="E318" s="77"/>
      <c r="F318" s="77"/>
      <c r="G318" s="77"/>
      <c r="H318" s="77"/>
      <c r="I318" s="77"/>
    </row>
    <row r="319" spans="1:9" x14ac:dyDescent="0.2">
      <c r="A319" s="77"/>
      <c r="B319" s="77"/>
      <c r="C319" s="77"/>
      <c r="D319" s="77"/>
      <c r="E319" s="77"/>
      <c r="F319" s="77"/>
      <c r="G319" s="77"/>
      <c r="H319" s="77"/>
      <c r="I319" s="77"/>
    </row>
    <row r="320" spans="1:9" x14ac:dyDescent="0.2">
      <c r="A320" s="77"/>
      <c r="B320" s="77"/>
      <c r="C320" s="77"/>
      <c r="D320" s="77"/>
      <c r="E320" s="77"/>
      <c r="F320" s="77"/>
      <c r="G320" s="77"/>
      <c r="H320" s="77"/>
      <c r="I320" s="77"/>
    </row>
    <row r="321" spans="1:9" x14ac:dyDescent="0.2">
      <c r="A321" s="77"/>
      <c r="B321" s="77"/>
      <c r="C321" s="77"/>
      <c r="D321" s="77"/>
      <c r="E321" s="77"/>
      <c r="F321" s="77"/>
      <c r="G321" s="77"/>
      <c r="H321" s="77"/>
      <c r="I321" s="77"/>
    </row>
    <row r="322" spans="1:9" x14ac:dyDescent="0.2">
      <c r="A322" s="77"/>
      <c r="B322" s="77"/>
      <c r="C322" s="77"/>
      <c r="D322" s="77"/>
      <c r="E322" s="77"/>
      <c r="F322" s="77"/>
      <c r="G322" s="77"/>
      <c r="H322" s="77"/>
      <c r="I322" s="77"/>
    </row>
    <row r="323" spans="1:9" x14ac:dyDescent="0.2">
      <c r="A323" s="77"/>
      <c r="B323" s="77"/>
      <c r="C323" s="77"/>
      <c r="D323" s="77"/>
      <c r="E323" s="77"/>
      <c r="F323" s="77"/>
      <c r="G323" s="77"/>
      <c r="H323" s="77"/>
      <c r="I323" s="77"/>
    </row>
    <row r="324" spans="1:9" x14ac:dyDescent="0.2">
      <c r="A324" s="77"/>
      <c r="B324" s="77"/>
      <c r="C324" s="77"/>
      <c r="D324" s="77"/>
      <c r="E324" s="77"/>
      <c r="F324" s="77"/>
      <c r="G324" s="77"/>
      <c r="H324" s="77"/>
      <c r="I324" s="77"/>
    </row>
    <row r="325" spans="1:9" x14ac:dyDescent="0.2">
      <c r="A325" s="77"/>
      <c r="B325" s="77"/>
      <c r="C325" s="77"/>
      <c r="D325" s="77"/>
      <c r="E325" s="77"/>
      <c r="F325" s="77"/>
      <c r="G325" s="77"/>
      <c r="H325" s="77"/>
      <c r="I325" s="77"/>
    </row>
    <row r="326" spans="1:9" x14ac:dyDescent="0.2">
      <c r="A326" s="77"/>
      <c r="B326" s="77"/>
      <c r="C326" s="77"/>
      <c r="D326" s="77"/>
      <c r="E326" s="77"/>
      <c r="F326" s="77"/>
      <c r="G326" s="77"/>
      <c r="H326" s="77"/>
      <c r="I326" s="77"/>
    </row>
    <row r="327" spans="1:9" x14ac:dyDescent="0.2">
      <c r="A327" s="77"/>
      <c r="B327" s="77"/>
      <c r="C327" s="77"/>
      <c r="D327" s="77"/>
      <c r="E327" s="77"/>
      <c r="F327" s="77"/>
      <c r="G327" s="77"/>
      <c r="H327" s="77"/>
      <c r="I327" s="77"/>
    </row>
    <row r="328" spans="1:9" x14ac:dyDescent="0.2">
      <c r="A328" s="77"/>
      <c r="B328" s="77"/>
      <c r="C328" s="77"/>
      <c r="D328" s="77"/>
      <c r="E328" s="77"/>
      <c r="F328" s="77"/>
      <c r="G328" s="77"/>
      <c r="H328" s="77"/>
      <c r="I328" s="77"/>
    </row>
    <row r="329" spans="1:9" x14ac:dyDescent="0.2">
      <c r="A329" s="77"/>
      <c r="B329" s="77"/>
      <c r="C329" s="77"/>
      <c r="D329" s="77"/>
      <c r="E329" s="77"/>
      <c r="F329" s="77"/>
      <c r="G329" s="77"/>
      <c r="H329" s="77"/>
      <c r="I329" s="77"/>
    </row>
    <row r="330" spans="1:9" x14ac:dyDescent="0.2">
      <c r="A330" s="77"/>
      <c r="B330" s="77"/>
      <c r="C330" s="77"/>
      <c r="D330" s="77"/>
      <c r="E330" s="77"/>
      <c r="F330" s="77"/>
      <c r="G330" s="77"/>
      <c r="H330" s="77"/>
      <c r="I330" s="77"/>
    </row>
    <row r="331" spans="1:9" x14ac:dyDescent="0.2">
      <c r="A331" s="77"/>
      <c r="B331" s="77"/>
      <c r="C331" s="77"/>
      <c r="D331" s="77"/>
      <c r="E331" s="77"/>
      <c r="F331" s="77"/>
      <c r="G331" s="77"/>
      <c r="H331" s="77"/>
      <c r="I331" s="77"/>
    </row>
    <row r="332" spans="1:9" x14ac:dyDescent="0.2">
      <c r="A332" s="77"/>
      <c r="B332" s="77"/>
      <c r="C332" s="77"/>
      <c r="D332" s="77"/>
      <c r="E332" s="77"/>
      <c r="F332" s="77"/>
      <c r="G332" s="77"/>
      <c r="H332" s="77"/>
      <c r="I332" s="77"/>
    </row>
    <row r="333" spans="1:9" x14ac:dyDescent="0.2">
      <c r="A333" s="77"/>
      <c r="B333" s="77"/>
      <c r="C333" s="77"/>
      <c r="D333" s="77"/>
      <c r="E333" s="77"/>
      <c r="F333" s="77"/>
      <c r="G333" s="77"/>
      <c r="H333" s="77"/>
      <c r="I333" s="77"/>
    </row>
    <row r="334" spans="1:9" x14ac:dyDescent="0.2">
      <c r="A334" s="77"/>
      <c r="B334" s="77"/>
      <c r="C334" s="77"/>
      <c r="D334" s="77"/>
      <c r="E334" s="77"/>
      <c r="F334" s="77"/>
      <c r="G334" s="77"/>
      <c r="H334" s="77"/>
      <c r="I334" s="77"/>
    </row>
    <row r="335" spans="1:9" x14ac:dyDescent="0.2">
      <c r="A335" s="77"/>
      <c r="B335" s="77"/>
      <c r="C335" s="77"/>
      <c r="D335" s="77"/>
      <c r="E335" s="77"/>
      <c r="F335" s="77"/>
      <c r="G335" s="77"/>
      <c r="H335" s="77"/>
      <c r="I335" s="77"/>
    </row>
    <row r="336" spans="1:9" x14ac:dyDescent="0.2">
      <c r="A336" s="77"/>
      <c r="B336" s="77"/>
      <c r="C336" s="77"/>
      <c r="D336" s="77"/>
      <c r="E336" s="77"/>
      <c r="F336" s="77"/>
      <c r="G336" s="77"/>
      <c r="H336" s="77"/>
      <c r="I336" s="77"/>
    </row>
    <row r="337" spans="1:9" x14ac:dyDescent="0.2">
      <c r="A337" s="77"/>
      <c r="B337" s="77"/>
      <c r="C337" s="77"/>
      <c r="D337" s="77"/>
      <c r="E337" s="77"/>
      <c r="F337" s="77"/>
      <c r="G337" s="77"/>
      <c r="H337" s="77"/>
      <c r="I337" s="77"/>
    </row>
    <row r="338" spans="1:9" x14ac:dyDescent="0.2">
      <c r="A338" s="77"/>
      <c r="B338" s="77"/>
      <c r="C338" s="77"/>
      <c r="D338" s="77"/>
      <c r="E338" s="77"/>
      <c r="F338" s="77"/>
      <c r="G338" s="77"/>
      <c r="H338" s="77"/>
      <c r="I338" s="77"/>
    </row>
    <row r="339" spans="1:9" x14ac:dyDescent="0.2">
      <c r="A339" s="77"/>
      <c r="B339" s="77"/>
      <c r="C339" s="77"/>
      <c r="D339" s="77"/>
      <c r="E339" s="77"/>
      <c r="F339" s="77"/>
      <c r="G339" s="77"/>
      <c r="H339" s="77"/>
      <c r="I339" s="77"/>
    </row>
    <row r="340" spans="1:9" x14ac:dyDescent="0.2">
      <c r="A340" s="77"/>
      <c r="B340" s="77"/>
      <c r="C340" s="77"/>
      <c r="D340" s="77"/>
      <c r="E340" s="77"/>
      <c r="F340" s="77"/>
      <c r="G340" s="77"/>
      <c r="H340" s="77"/>
      <c r="I340" s="77"/>
    </row>
    <row r="341" spans="1:9" x14ac:dyDescent="0.2">
      <c r="A341" s="77"/>
      <c r="B341" s="77"/>
      <c r="C341" s="77"/>
      <c r="D341" s="77"/>
      <c r="E341" s="77"/>
      <c r="F341" s="77"/>
      <c r="G341" s="77"/>
      <c r="H341" s="77"/>
      <c r="I341" s="77"/>
    </row>
    <row r="342" spans="1:9" x14ac:dyDescent="0.2">
      <c r="A342" s="77"/>
      <c r="B342" s="77"/>
      <c r="C342" s="77"/>
      <c r="D342" s="77"/>
      <c r="E342" s="77"/>
      <c r="F342" s="77"/>
      <c r="G342" s="77"/>
      <c r="H342" s="77"/>
      <c r="I342" s="77"/>
    </row>
    <row r="343" spans="1:9" x14ac:dyDescent="0.2">
      <c r="A343" s="77"/>
      <c r="B343" s="77"/>
      <c r="C343" s="77"/>
      <c r="D343" s="77"/>
      <c r="E343" s="77"/>
      <c r="F343" s="77"/>
      <c r="G343" s="77"/>
      <c r="H343" s="77"/>
      <c r="I343" s="77"/>
    </row>
    <row r="344" spans="1:9" x14ac:dyDescent="0.2">
      <c r="A344" s="77"/>
      <c r="B344" s="77"/>
      <c r="C344" s="77"/>
      <c r="D344" s="77"/>
      <c r="E344" s="77"/>
      <c r="F344" s="77"/>
      <c r="G344" s="77"/>
      <c r="H344" s="77"/>
      <c r="I344" s="77"/>
    </row>
    <row r="345" spans="1:9" x14ac:dyDescent="0.2">
      <c r="A345" s="77"/>
      <c r="B345" s="77"/>
      <c r="C345" s="77"/>
      <c r="D345" s="77"/>
      <c r="E345" s="77"/>
      <c r="F345" s="77"/>
      <c r="G345" s="77"/>
      <c r="H345" s="77"/>
      <c r="I345" s="77"/>
    </row>
    <row r="346" spans="1:9" x14ac:dyDescent="0.2">
      <c r="A346" s="77"/>
      <c r="B346" s="77"/>
      <c r="C346" s="77"/>
      <c r="D346" s="77"/>
      <c r="E346" s="77"/>
      <c r="F346" s="77"/>
      <c r="G346" s="77"/>
      <c r="H346" s="77"/>
      <c r="I346" s="77"/>
    </row>
    <row r="347" spans="1:9" x14ac:dyDescent="0.2">
      <c r="A347" s="77"/>
      <c r="B347" s="77"/>
      <c r="C347" s="77"/>
      <c r="D347" s="77"/>
      <c r="E347" s="77"/>
      <c r="F347" s="77"/>
      <c r="G347" s="77"/>
      <c r="H347" s="77"/>
      <c r="I347" s="77"/>
    </row>
    <row r="348" spans="1:9" x14ac:dyDescent="0.2">
      <c r="A348" s="77"/>
      <c r="B348" s="77"/>
      <c r="C348" s="77"/>
      <c r="D348" s="77"/>
      <c r="E348" s="77"/>
      <c r="F348" s="77"/>
      <c r="G348" s="77"/>
      <c r="H348" s="77"/>
      <c r="I348" s="77"/>
    </row>
    <row r="349" spans="1:9" x14ac:dyDescent="0.2">
      <c r="A349" s="77"/>
      <c r="B349" s="77"/>
      <c r="C349" s="77"/>
      <c r="D349" s="77"/>
      <c r="E349" s="77"/>
      <c r="F349" s="77"/>
      <c r="G349" s="77"/>
      <c r="H349" s="77"/>
      <c r="I349" s="77"/>
    </row>
    <row r="350" spans="1:9" x14ac:dyDescent="0.2">
      <c r="A350" s="77"/>
      <c r="B350" s="77"/>
      <c r="C350" s="77"/>
      <c r="D350" s="77"/>
      <c r="E350" s="77"/>
      <c r="F350" s="77"/>
      <c r="G350" s="77"/>
      <c r="H350" s="77"/>
      <c r="I350" s="77"/>
    </row>
    <row r="351" spans="1:9" x14ac:dyDescent="0.2">
      <c r="A351" s="77"/>
      <c r="B351" s="77"/>
      <c r="C351" s="77"/>
      <c r="D351" s="77"/>
      <c r="E351" s="77"/>
      <c r="F351" s="77"/>
      <c r="G351" s="77"/>
      <c r="H351" s="77"/>
      <c r="I351" s="77"/>
    </row>
    <row r="352" spans="1:9" x14ac:dyDescent="0.2">
      <c r="A352" s="77"/>
      <c r="B352" s="77"/>
      <c r="C352" s="77"/>
      <c r="D352" s="77"/>
      <c r="E352" s="77"/>
      <c r="F352" s="77"/>
      <c r="G352" s="77"/>
      <c r="H352" s="77"/>
      <c r="I352" s="77"/>
    </row>
    <row r="353" spans="1:9" x14ac:dyDescent="0.2">
      <c r="A353" s="77"/>
      <c r="B353" s="77"/>
      <c r="C353" s="77"/>
      <c r="D353" s="77"/>
      <c r="E353" s="77"/>
      <c r="F353" s="77"/>
      <c r="G353" s="77"/>
      <c r="H353" s="77"/>
      <c r="I353" s="77"/>
    </row>
    <row r="354" spans="1:9" x14ac:dyDescent="0.2">
      <c r="A354" s="77"/>
      <c r="B354" s="77"/>
      <c r="C354" s="77"/>
      <c r="D354" s="77"/>
      <c r="E354" s="77"/>
      <c r="F354" s="77"/>
      <c r="G354" s="77"/>
      <c r="H354" s="77"/>
      <c r="I354" s="77"/>
    </row>
    <row r="355" spans="1:9" x14ac:dyDescent="0.2">
      <c r="A355" s="77"/>
      <c r="B355" s="77"/>
      <c r="C355" s="77"/>
      <c r="D355" s="77"/>
      <c r="E355" s="77"/>
      <c r="F355" s="77"/>
      <c r="G355" s="77"/>
      <c r="H355" s="77"/>
      <c r="I355" s="77"/>
    </row>
    <row r="356" spans="1:9" x14ac:dyDescent="0.2">
      <c r="A356" s="77"/>
      <c r="B356" s="77"/>
      <c r="C356" s="77"/>
      <c r="D356" s="77"/>
      <c r="E356" s="77"/>
      <c r="F356" s="77"/>
      <c r="G356" s="77"/>
      <c r="H356" s="77"/>
      <c r="I356" s="77"/>
    </row>
    <row r="357" spans="1:9" x14ac:dyDescent="0.2">
      <c r="A357" s="77"/>
      <c r="B357" s="77"/>
      <c r="C357" s="77"/>
      <c r="D357" s="77"/>
      <c r="E357" s="77"/>
      <c r="F357" s="77"/>
      <c r="G357" s="77"/>
      <c r="H357" s="77"/>
      <c r="I357" s="77"/>
    </row>
    <row r="358" spans="1:9" x14ac:dyDescent="0.2">
      <c r="A358" s="77"/>
      <c r="B358" s="77"/>
      <c r="C358" s="77"/>
      <c r="D358" s="77"/>
      <c r="E358" s="77"/>
      <c r="F358" s="77"/>
      <c r="G358" s="77"/>
      <c r="H358" s="77"/>
      <c r="I358" s="77"/>
    </row>
    <row r="359" spans="1:9" x14ac:dyDescent="0.2">
      <c r="A359" s="77"/>
      <c r="B359" s="77"/>
      <c r="C359" s="77"/>
      <c r="D359" s="77"/>
      <c r="E359" s="77"/>
      <c r="F359" s="77"/>
      <c r="G359" s="77"/>
      <c r="H359" s="77"/>
      <c r="I359" s="77"/>
    </row>
    <row r="360" spans="1:9" x14ac:dyDescent="0.2">
      <c r="A360" s="77"/>
      <c r="B360" s="77"/>
      <c r="C360" s="77"/>
      <c r="D360" s="77"/>
      <c r="E360" s="77"/>
      <c r="F360" s="77"/>
      <c r="G360" s="77"/>
      <c r="H360" s="77"/>
      <c r="I360" s="77"/>
    </row>
    <row r="361" spans="1:9" x14ac:dyDescent="0.2">
      <c r="A361" s="77"/>
      <c r="B361" s="77"/>
      <c r="C361" s="77"/>
      <c r="D361" s="77"/>
      <c r="E361" s="77"/>
      <c r="F361" s="77"/>
      <c r="G361" s="77"/>
      <c r="H361" s="77"/>
      <c r="I361" s="77"/>
    </row>
    <row r="362" spans="1:9" x14ac:dyDescent="0.2">
      <c r="A362" s="77"/>
      <c r="B362" s="77"/>
      <c r="C362" s="77"/>
      <c r="D362" s="77"/>
      <c r="E362" s="77"/>
      <c r="F362" s="77"/>
      <c r="G362" s="77"/>
      <c r="H362" s="77"/>
      <c r="I362" s="77"/>
    </row>
    <row r="363" spans="1:9" x14ac:dyDescent="0.2">
      <c r="A363" s="77"/>
      <c r="B363" s="77"/>
      <c r="C363" s="77"/>
      <c r="D363" s="77"/>
      <c r="E363" s="77"/>
      <c r="F363" s="77"/>
      <c r="G363" s="77"/>
      <c r="H363" s="77"/>
      <c r="I363" s="77"/>
    </row>
    <row r="364" spans="1:9" x14ac:dyDescent="0.2">
      <c r="A364" s="77"/>
      <c r="B364" s="77"/>
      <c r="C364" s="77"/>
      <c r="D364" s="77"/>
      <c r="E364" s="77"/>
      <c r="F364" s="77"/>
      <c r="G364" s="77"/>
      <c r="H364" s="77"/>
      <c r="I364" s="77"/>
    </row>
    <row r="365" spans="1:9" x14ac:dyDescent="0.2">
      <c r="A365" s="77"/>
      <c r="B365" s="77"/>
      <c r="C365" s="77"/>
      <c r="D365" s="77"/>
      <c r="E365" s="77"/>
      <c r="F365" s="77"/>
      <c r="G365" s="77"/>
      <c r="H365" s="77"/>
      <c r="I365" s="77"/>
    </row>
    <row r="366" spans="1:9" x14ac:dyDescent="0.2">
      <c r="A366" s="77"/>
      <c r="B366" s="77"/>
      <c r="C366" s="77"/>
      <c r="D366" s="77"/>
      <c r="E366" s="77"/>
      <c r="F366" s="77"/>
      <c r="G366" s="77"/>
      <c r="H366" s="77"/>
      <c r="I366" s="77"/>
    </row>
    <row r="367" spans="1:9" x14ac:dyDescent="0.2">
      <c r="A367" s="77"/>
      <c r="B367" s="77"/>
      <c r="C367" s="77"/>
      <c r="D367" s="77"/>
      <c r="E367" s="77"/>
      <c r="F367" s="77"/>
      <c r="G367" s="77"/>
      <c r="H367" s="77"/>
      <c r="I367" s="77"/>
    </row>
    <row r="368" spans="1:9" x14ac:dyDescent="0.2">
      <c r="A368" s="77"/>
      <c r="B368" s="77"/>
      <c r="C368" s="77"/>
      <c r="D368" s="77"/>
      <c r="E368" s="77"/>
      <c r="F368" s="77"/>
      <c r="G368" s="77"/>
      <c r="H368" s="77"/>
      <c r="I368" s="77"/>
    </row>
    <row r="369" spans="1:9" x14ac:dyDescent="0.2">
      <c r="A369" s="77"/>
      <c r="B369" s="77"/>
      <c r="C369" s="77"/>
      <c r="D369" s="77"/>
      <c r="E369" s="77"/>
      <c r="F369" s="77"/>
      <c r="G369" s="77"/>
      <c r="H369" s="77"/>
      <c r="I369" s="77"/>
    </row>
  </sheetData>
  <mergeCells count="3">
    <mergeCell ref="B1:B2"/>
    <mergeCell ref="C1:C2"/>
    <mergeCell ref="D1:I1"/>
  </mergeCells>
  <pageMargins left="0.19685039370078741" right="0.19685039370078741" top="0.39370078740157483" bottom="0.39370078740157483" header="0.39370078740157483" footer="0.39370078740157483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T156"/>
  <sheetViews>
    <sheetView zoomScaleNormal="100" workbookViewId="0">
      <selection activeCell="C27" sqref="C27"/>
    </sheetView>
  </sheetViews>
  <sheetFormatPr defaultColWidth="9.140625" defaultRowHeight="12.75" x14ac:dyDescent="0.2"/>
  <cols>
    <col min="1" max="1" width="5" customWidth="1"/>
    <col min="2" max="2" width="5.42578125" customWidth="1"/>
    <col min="3" max="3" width="20.5703125" customWidth="1"/>
    <col min="4" max="9" width="15.7109375" style="18" customWidth="1"/>
    <col min="10" max="11" width="9.140625" style="18"/>
    <col min="12" max="20" width="9.140625" style="20"/>
    <col min="21" max="16384" width="9.140625" style="18"/>
  </cols>
  <sheetData>
    <row r="1" spans="1:20" ht="12.95" customHeight="1" x14ac:dyDescent="0.3">
      <c r="A1" s="4"/>
      <c r="B1" s="4"/>
      <c r="C1" s="3" t="s">
        <v>16</v>
      </c>
      <c r="D1" s="16"/>
      <c r="E1" s="16"/>
      <c r="F1" s="16"/>
      <c r="G1" s="17"/>
      <c r="H1" s="17"/>
      <c r="I1" s="17"/>
      <c r="J1" s="17"/>
      <c r="K1" s="21"/>
    </row>
    <row r="2" spans="1:20" ht="12.95" customHeight="1" x14ac:dyDescent="0.3">
      <c r="A2" s="4"/>
      <c r="B2" s="4"/>
      <c r="C2" s="3" t="s">
        <v>0</v>
      </c>
      <c r="D2" s="75" t="e">
        <f>#REF!</f>
        <v>#REF!</v>
      </c>
      <c r="E2" s="75"/>
      <c r="F2" s="16"/>
      <c r="G2" s="17"/>
      <c r="H2" s="17"/>
      <c r="I2" s="17"/>
      <c r="J2" s="17"/>
      <c r="K2" s="21"/>
    </row>
    <row r="3" spans="1:20" ht="12.95" customHeight="1" x14ac:dyDescent="0.3">
      <c r="A3" s="4"/>
      <c r="B3" s="4"/>
      <c r="C3" s="6"/>
      <c r="D3" s="16"/>
      <c r="E3" s="16"/>
      <c r="F3" s="16"/>
      <c r="G3" s="17"/>
      <c r="H3" s="17"/>
      <c r="I3" s="17"/>
      <c r="J3" s="17"/>
      <c r="K3" s="21"/>
    </row>
    <row r="4" spans="1:20" ht="12.95" customHeight="1" x14ac:dyDescent="0.2">
      <c r="A4" s="4"/>
      <c r="B4" s="4"/>
      <c r="C4" s="4"/>
      <c r="D4" s="17"/>
      <c r="E4" s="17"/>
      <c r="F4" s="17"/>
      <c r="G4" s="17"/>
      <c r="H4" s="17"/>
      <c r="I4" s="17"/>
      <c r="J4" s="17"/>
      <c r="K4" s="17"/>
    </row>
    <row r="5" spans="1:20" ht="12.75" customHeight="1" x14ac:dyDescent="0.25">
      <c r="A5" s="4"/>
      <c r="B5" s="74" t="s">
        <v>1</v>
      </c>
      <c r="C5" s="74" t="s">
        <v>3</v>
      </c>
      <c r="D5" s="76" t="s">
        <v>4</v>
      </c>
      <c r="E5" s="76"/>
      <c r="F5" s="76"/>
      <c r="G5" s="76" t="s">
        <v>5</v>
      </c>
      <c r="H5" s="76"/>
      <c r="I5" s="76"/>
      <c r="J5" s="17"/>
      <c r="K5" s="22"/>
    </row>
    <row r="6" spans="1:20" ht="12.95" customHeight="1" x14ac:dyDescent="0.25">
      <c r="A6" s="4"/>
      <c r="B6" s="74"/>
      <c r="C6" s="74"/>
      <c r="D6" s="38" t="e">
        <f>#REF!</f>
        <v>#REF!</v>
      </c>
      <c r="E6" s="38" t="e">
        <f>#REF!</f>
        <v>#REF!</v>
      </c>
      <c r="F6" s="38" t="e">
        <f>#REF!</f>
        <v>#REF!</v>
      </c>
      <c r="G6" s="38" t="e">
        <f>#REF!</f>
        <v>#REF!</v>
      </c>
      <c r="H6" s="38" t="e">
        <f>#REF!</f>
        <v>#REF!</v>
      </c>
      <c r="I6" s="38" t="e">
        <f>#REF!</f>
        <v>#REF!</v>
      </c>
      <c r="J6" s="17"/>
      <c r="K6" s="22"/>
    </row>
    <row r="7" spans="1:20" s="26" customFormat="1" ht="12.95" customHeight="1" x14ac:dyDescent="0.2">
      <c r="A7" s="12"/>
      <c r="B7" s="47">
        <v>-1</v>
      </c>
      <c r="C7" s="47">
        <v>-2</v>
      </c>
      <c r="D7" s="47">
        <v>-3</v>
      </c>
      <c r="E7" s="47">
        <v>-4</v>
      </c>
      <c r="F7" s="47">
        <v>-5</v>
      </c>
      <c r="G7" s="47">
        <v>-6</v>
      </c>
      <c r="H7" s="47">
        <v>-7</v>
      </c>
      <c r="I7" s="47">
        <v>-8</v>
      </c>
      <c r="J7" s="24"/>
      <c r="K7" s="23"/>
      <c r="L7" s="25"/>
      <c r="M7" s="25"/>
      <c r="N7" s="25"/>
      <c r="O7" s="25"/>
      <c r="P7" s="25"/>
      <c r="Q7" s="25"/>
      <c r="R7" s="25"/>
      <c r="S7" s="25"/>
      <c r="T7" s="25"/>
    </row>
    <row r="8" spans="1:20" ht="12.95" customHeight="1" x14ac:dyDescent="0.25">
      <c r="A8" s="4"/>
      <c r="B8" s="11"/>
      <c r="C8" s="11"/>
      <c r="D8" s="39"/>
      <c r="E8" s="39"/>
      <c r="F8" s="39"/>
      <c r="G8" s="39"/>
      <c r="H8" s="39"/>
      <c r="I8" s="39"/>
      <c r="J8" s="17"/>
      <c r="K8" s="22"/>
    </row>
    <row r="9" spans="1:20" ht="12.95" customHeight="1" x14ac:dyDescent="0.25">
      <c r="A9" s="4"/>
      <c r="B9" s="37" t="s">
        <v>6</v>
      </c>
      <c r="C9" s="37" t="s">
        <v>7</v>
      </c>
      <c r="D9" s="39"/>
      <c r="E9" s="39"/>
      <c r="F9" s="39"/>
      <c r="G9" s="39"/>
      <c r="H9" s="39"/>
      <c r="I9" s="39"/>
      <c r="J9" s="17"/>
      <c r="K9" s="22"/>
    </row>
    <row r="10" spans="1:20" ht="12.95" customHeight="1" x14ac:dyDescent="0.25">
      <c r="A10" s="4"/>
      <c r="B10" s="40">
        <v>1</v>
      </c>
      <c r="C10" s="1" t="e">
        <f>#REF!</f>
        <v>#REF!</v>
      </c>
      <c r="D10" s="8"/>
      <c r="E10" s="8"/>
      <c r="F10" s="8"/>
      <c r="G10" s="8"/>
      <c r="H10" s="8"/>
      <c r="I10" s="8"/>
      <c r="J10" s="17"/>
      <c r="K10" s="22"/>
    </row>
    <row r="11" spans="1:20" ht="12.95" customHeight="1" x14ac:dyDescent="0.25">
      <c r="A11" s="4"/>
      <c r="B11" s="40">
        <v>2</v>
      </c>
      <c r="C11" s="1" t="e">
        <f>#REF!</f>
        <v>#REF!</v>
      </c>
      <c r="D11" s="8"/>
      <c r="E11" s="8"/>
      <c r="F11" s="8"/>
      <c r="G11" s="8"/>
      <c r="H11" s="8"/>
      <c r="I11" s="8"/>
      <c r="J11" s="17"/>
      <c r="K11" s="22"/>
    </row>
    <row r="12" spans="1:20" ht="12.95" customHeight="1" x14ac:dyDescent="0.25">
      <c r="A12" s="4"/>
      <c r="B12" s="40">
        <v>3</v>
      </c>
      <c r="C12" s="1" t="e">
        <f>#REF!</f>
        <v>#REF!</v>
      </c>
      <c r="D12" s="8"/>
      <c r="E12" s="8"/>
      <c r="F12" s="8"/>
      <c r="G12" s="8"/>
      <c r="H12" s="8"/>
      <c r="I12" s="8"/>
      <c r="J12" s="17"/>
      <c r="K12" s="22"/>
    </row>
    <row r="13" spans="1:20" ht="12.95" customHeight="1" x14ac:dyDescent="0.25">
      <c r="A13" s="4"/>
      <c r="B13" s="40">
        <v>4</v>
      </c>
      <c r="C13" s="1" t="e">
        <f>#REF!</f>
        <v>#REF!</v>
      </c>
      <c r="D13" s="8"/>
      <c r="E13" s="8"/>
      <c r="F13" s="8"/>
      <c r="G13" s="8"/>
      <c r="H13" s="8"/>
      <c r="I13" s="8"/>
      <c r="J13" s="17"/>
      <c r="K13" s="22"/>
    </row>
    <row r="14" spans="1:20" ht="12.95" customHeight="1" x14ac:dyDescent="0.25">
      <c r="A14" s="4"/>
      <c r="B14" s="40">
        <v>5</v>
      </c>
      <c r="C14" s="1" t="e">
        <f>#REF!</f>
        <v>#REF!</v>
      </c>
      <c r="D14" s="8"/>
      <c r="E14" s="8"/>
      <c r="F14" s="8"/>
      <c r="G14" s="8"/>
      <c r="H14" s="8"/>
      <c r="I14" s="8"/>
      <c r="J14" s="17"/>
      <c r="K14" s="22"/>
    </row>
    <row r="15" spans="1:20" ht="12.95" customHeight="1" x14ac:dyDescent="0.25">
      <c r="A15" s="4"/>
      <c r="B15" s="40">
        <v>6</v>
      </c>
      <c r="C15" s="1" t="e">
        <f>#REF!</f>
        <v>#REF!</v>
      </c>
      <c r="D15" s="8"/>
      <c r="E15" s="8"/>
      <c r="F15" s="8"/>
      <c r="G15" s="8"/>
      <c r="H15" s="8"/>
      <c r="I15" s="8"/>
      <c r="J15" s="17"/>
      <c r="K15" s="22"/>
    </row>
    <row r="16" spans="1:20" ht="12.95" customHeight="1" x14ac:dyDescent="0.25">
      <c r="A16" s="4"/>
      <c r="B16" s="40">
        <v>7</v>
      </c>
      <c r="C16" s="1" t="e">
        <f>#REF!</f>
        <v>#REF!</v>
      </c>
      <c r="D16" s="8"/>
      <c r="E16" s="8"/>
      <c r="F16" s="8"/>
      <c r="G16" s="8"/>
      <c r="H16" s="8"/>
      <c r="I16" s="8"/>
      <c r="J16" s="17"/>
      <c r="K16" s="22"/>
    </row>
    <row r="17" spans="1:11" ht="12.95" customHeight="1" x14ac:dyDescent="0.25">
      <c r="A17" s="4"/>
      <c r="B17" s="40">
        <v>8</v>
      </c>
      <c r="C17" s="1" t="e">
        <f>#REF!</f>
        <v>#REF!</v>
      </c>
      <c r="D17" s="8"/>
      <c r="E17" s="8"/>
      <c r="F17" s="8"/>
      <c r="G17" s="8"/>
      <c r="H17" s="8"/>
      <c r="I17" s="8"/>
      <c r="J17" s="17"/>
      <c r="K17" s="22"/>
    </row>
    <row r="18" spans="1:11" ht="12.95" customHeight="1" x14ac:dyDescent="0.25">
      <c r="A18" s="4"/>
      <c r="B18" s="40">
        <v>9</v>
      </c>
      <c r="C18" s="1" t="e">
        <f>#REF!</f>
        <v>#REF!</v>
      </c>
      <c r="D18" s="8"/>
      <c r="E18" s="8"/>
      <c r="F18" s="8"/>
      <c r="G18" s="8"/>
      <c r="H18" s="8"/>
      <c r="I18" s="8"/>
      <c r="J18" s="17"/>
      <c r="K18" s="22"/>
    </row>
    <row r="19" spans="1:11" ht="12.95" customHeight="1" x14ac:dyDescent="0.25">
      <c r="A19" s="4"/>
      <c r="B19" s="40">
        <v>10</v>
      </c>
      <c r="C19" s="1" t="e">
        <f>#REF!</f>
        <v>#REF!</v>
      </c>
      <c r="D19" s="8"/>
      <c r="E19" s="8"/>
      <c r="F19" s="8"/>
      <c r="G19" s="8"/>
      <c r="H19" s="8"/>
      <c r="I19" s="8"/>
      <c r="J19" s="17"/>
      <c r="K19" s="22"/>
    </row>
    <row r="20" spans="1:11" ht="12.95" customHeight="1" x14ac:dyDescent="0.25">
      <c r="A20" s="4"/>
      <c r="B20" s="40">
        <v>11</v>
      </c>
      <c r="C20" s="1" t="e">
        <f>#REF!</f>
        <v>#REF!</v>
      </c>
      <c r="D20" s="8"/>
      <c r="E20" s="8"/>
      <c r="F20" s="8"/>
      <c r="G20" s="8"/>
      <c r="H20" s="8"/>
      <c r="I20" s="8"/>
      <c r="J20" s="17"/>
      <c r="K20" s="22"/>
    </row>
    <row r="21" spans="1:11" ht="12.95" customHeight="1" x14ac:dyDescent="0.25">
      <c r="A21" s="4"/>
      <c r="B21" s="40">
        <v>12</v>
      </c>
      <c r="C21" s="1" t="e">
        <f>#REF!</f>
        <v>#REF!</v>
      </c>
      <c r="D21" s="8"/>
      <c r="E21" s="8"/>
      <c r="F21" s="8"/>
      <c r="G21" s="8"/>
      <c r="H21" s="8"/>
      <c r="I21" s="8"/>
      <c r="J21" s="17"/>
      <c r="K21" s="22"/>
    </row>
    <row r="22" spans="1:11" ht="12.95" customHeight="1" x14ac:dyDescent="0.25">
      <c r="A22" s="4"/>
      <c r="B22" s="40">
        <v>13</v>
      </c>
      <c r="C22" s="1" t="e">
        <f>#REF!</f>
        <v>#REF!</v>
      </c>
      <c r="D22" s="8"/>
      <c r="E22" s="8"/>
      <c r="F22" s="8"/>
      <c r="G22" s="8"/>
      <c r="H22" s="8"/>
      <c r="I22" s="8"/>
      <c r="J22" s="17"/>
      <c r="K22" s="22"/>
    </row>
    <row r="23" spans="1:11" ht="12.95" customHeight="1" x14ac:dyDescent="0.25">
      <c r="A23" s="4"/>
      <c r="B23" s="40">
        <v>14</v>
      </c>
      <c r="C23" s="1" t="e">
        <f>#REF!</f>
        <v>#REF!</v>
      </c>
      <c r="D23" s="8"/>
      <c r="E23" s="8"/>
      <c r="F23" s="8"/>
      <c r="G23" s="8"/>
      <c r="H23" s="8"/>
      <c r="I23" s="8"/>
      <c r="J23" s="17"/>
      <c r="K23" s="22"/>
    </row>
    <row r="24" spans="1:11" s="18" customFormat="1" ht="12.95" customHeight="1" x14ac:dyDescent="0.25">
      <c r="A24" s="35"/>
      <c r="B24" s="41"/>
      <c r="C24" s="36"/>
      <c r="D24" s="13"/>
      <c r="E24" s="13"/>
      <c r="F24" s="13"/>
      <c r="G24" s="13"/>
      <c r="H24" s="13"/>
      <c r="I24" s="13"/>
      <c r="J24" s="27"/>
      <c r="K24" s="28"/>
    </row>
    <row r="25" spans="1:11" ht="12.95" customHeight="1" x14ac:dyDescent="0.25">
      <c r="A25" s="4"/>
      <c r="B25" s="37" t="s">
        <v>8</v>
      </c>
      <c r="C25" s="37" t="s">
        <v>9</v>
      </c>
      <c r="D25" s="29"/>
      <c r="E25" s="30"/>
      <c r="F25" s="30"/>
      <c r="G25" s="29"/>
      <c r="H25" s="30"/>
      <c r="I25" s="30"/>
      <c r="J25" s="17"/>
      <c r="K25" s="22"/>
    </row>
    <row r="26" spans="1:11" ht="12.95" customHeight="1" x14ac:dyDescent="0.25">
      <c r="A26" s="4"/>
      <c r="B26" s="37" t="s">
        <v>17</v>
      </c>
      <c r="C26" s="42" t="s">
        <v>27</v>
      </c>
      <c r="D26" s="13">
        <f t="shared" ref="D26:I26" si="0">SUM(D27:D41)</f>
        <v>0</v>
      </c>
      <c r="E26" s="9">
        <f t="shared" si="0"/>
        <v>0</v>
      </c>
      <c r="F26" s="9">
        <f t="shared" si="0"/>
        <v>0</v>
      </c>
      <c r="G26" s="13">
        <f t="shared" si="0"/>
        <v>0</v>
      </c>
      <c r="H26" s="9">
        <f t="shared" si="0"/>
        <v>0</v>
      </c>
      <c r="I26" s="9">
        <f t="shared" si="0"/>
        <v>0</v>
      </c>
      <c r="J26" s="17"/>
      <c r="K26" s="31"/>
    </row>
    <row r="27" spans="1:11" ht="12.95" customHeight="1" x14ac:dyDescent="0.25">
      <c r="A27" s="4"/>
      <c r="B27" s="40">
        <v>1</v>
      </c>
      <c r="C27" s="1" t="e">
        <f t="shared" ref="C27:C40" si="1">+C10</f>
        <v>#REF!</v>
      </c>
      <c r="D27" s="8"/>
      <c r="E27" s="8"/>
      <c r="F27" s="8"/>
      <c r="G27" s="8"/>
      <c r="H27" s="8"/>
      <c r="I27" s="8"/>
      <c r="J27" s="32"/>
      <c r="K27" s="22"/>
    </row>
    <row r="28" spans="1:11" ht="12.95" customHeight="1" x14ac:dyDescent="0.25">
      <c r="A28" s="4"/>
      <c r="B28" s="40">
        <v>2</v>
      </c>
      <c r="C28" s="1" t="e">
        <f t="shared" si="1"/>
        <v>#REF!</v>
      </c>
      <c r="D28" s="8"/>
      <c r="E28" s="8"/>
      <c r="F28" s="8"/>
      <c r="G28" s="8"/>
      <c r="H28" s="8"/>
      <c r="I28" s="8"/>
      <c r="J28" s="17"/>
      <c r="K28" s="22"/>
    </row>
    <row r="29" spans="1:11" ht="12.95" customHeight="1" x14ac:dyDescent="0.25">
      <c r="A29" s="4"/>
      <c r="B29" s="40">
        <v>3</v>
      </c>
      <c r="C29" s="1" t="e">
        <f t="shared" si="1"/>
        <v>#REF!</v>
      </c>
      <c r="D29" s="8"/>
      <c r="E29" s="8"/>
      <c r="F29" s="8"/>
      <c r="G29" s="8"/>
      <c r="H29" s="8"/>
      <c r="I29" s="8"/>
      <c r="J29" s="17"/>
      <c r="K29" s="22"/>
    </row>
    <row r="30" spans="1:11" ht="12.95" customHeight="1" x14ac:dyDescent="0.25">
      <c r="A30" s="4"/>
      <c r="B30" s="40">
        <v>4</v>
      </c>
      <c r="C30" s="1" t="e">
        <f t="shared" si="1"/>
        <v>#REF!</v>
      </c>
      <c r="D30" s="8"/>
      <c r="E30" s="8"/>
      <c r="F30" s="8"/>
      <c r="G30" s="8"/>
      <c r="H30" s="8"/>
      <c r="I30" s="8"/>
      <c r="J30" s="17"/>
      <c r="K30" s="22"/>
    </row>
    <row r="31" spans="1:11" ht="12.95" customHeight="1" x14ac:dyDescent="0.25">
      <c r="A31" s="4"/>
      <c r="B31" s="40">
        <v>5</v>
      </c>
      <c r="C31" s="1" t="e">
        <f t="shared" si="1"/>
        <v>#REF!</v>
      </c>
      <c r="D31" s="8"/>
      <c r="E31" s="8"/>
      <c r="F31" s="8"/>
      <c r="G31" s="8"/>
      <c r="H31" s="8"/>
      <c r="I31" s="8"/>
      <c r="J31" s="17"/>
      <c r="K31" s="22"/>
    </row>
    <row r="32" spans="1:11" ht="12.95" customHeight="1" x14ac:dyDescent="0.25">
      <c r="A32" s="4"/>
      <c r="B32" s="40">
        <v>6</v>
      </c>
      <c r="C32" s="1" t="e">
        <f t="shared" si="1"/>
        <v>#REF!</v>
      </c>
      <c r="D32" s="8"/>
      <c r="E32" s="8"/>
      <c r="F32" s="8"/>
      <c r="G32" s="8"/>
      <c r="H32" s="8"/>
      <c r="I32" s="8"/>
      <c r="J32" s="17"/>
      <c r="K32" s="22"/>
    </row>
    <row r="33" spans="1:13" ht="12.95" customHeight="1" x14ac:dyDescent="0.25">
      <c r="A33" s="4"/>
      <c r="B33" s="40">
        <v>7</v>
      </c>
      <c r="C33" s="1" t="e">
        <f t="shared" si="1"/>
        <v>#REF!</v>
      </c>
      <c r="D33" s="8"/>
      <c r="E33" s="8"/>
      <c r="F33" s="8"/>
      <c r="G33" s="8"/>
      <c r="H33" s="8"/>
      <c r="I33" s="8"/>
      <c r="J33" s="17"/>
      <c r="K33" s="22"/>
    </row>
    <row r="34" spans="1:13" ht="12.95" customHeight="1" x14ac:dyDescent="0.25">
      <c r="A34" s="4"/>
      <c r="B34" s="40">
        <v>8</v>
      </c>
      <c r="C34" s="1" t="e">
        <f t="shared" si="1"/>
        <v>#REF!</v>
      </c>
      <c r="D34" s="8"/>
      <c r="E34" s="8"/>
      <c r="F34" s="8"/>
      <c r="G34" s="8"/>
      <c r="H34" s="8"/>
      <c r="I34" s="8"/>
      <c r="J34" s="17"/>
      <c r="K34" s="22"/>
    </row>
    <row r="35" spans="1:13" ht="12.95" customHeight="1" x14ac:dyDescent="0.25">
      <c r="A35" s="4"/>
      <c r="B35" s="40">
        <v>9</v>
      </c>
      <c r="C35" s="1" t="e">
        <f t="shared" si="1"/>
        <v>#REF!</v>
      </c>
      <c r="D35" s="8"/>
      <c r="E35" s="8"/>
      <c r="F35" s="8"/>
      <c r="G35" s="8"/>
      <c r="H35" s="8"/>
      <c r="I35" s="8"/>
      <c r="J35" s="17"/>
      <c r="K35" s="22"/>
    </row>
    <row r="36" spans="1:13" ht="12.95" customHeight="1" x14ac:dyDescent="0.25">
      <c r="A36" s="4"/>
      <c r="B36" s="40">
        <v>10</v>
      </c>
      <c r="C36" s="1" t="e">
        <f t="shared" si="1"/>
        <v>#REF!</v>
      </c>
      <c r="D36" s="8"/>
      <c r="E36" s="8"/>
      <c r="F36" s="8"/>
      <c r="G36" s="8"/>
      <c r="H36" s="8"/>
      <c r="I36" s="8"/>
      <c r="J36" s="17"/>
      <c r="K36" s="22"/>
    </row>
    <row r="37" spans="1:13" ht="12.95" customHeight="1" x14ac:dyDescent="0.2">
      <c r="A37" s="4"/>
      <c r="B37" s="40">
        <v>11</v>
      </c>
      <c r="C37" s="1" t="e">
        <f t="shared" si="1"/>
        <v>#REF!</v>
      </c>
      <c r="D37" s="8"/>
      <c r="E37" s="8"/>
      <c r="F37" s="8"/>
      <c r="G37" s="8"/>
      <c r="H37" s="8"/>
      <c r="I37" s="8"/>
      <c r="J37" s="17"/>
      <c r="K37" s="17"/>
    </row>
    <row r="38" spans="1:13" ht="12.95" customHeight="1" x14ac:dyDescent="0.2">
      <c r="A38" s="4"/>
      <c r="B38" s="40">
        <v>12</v>
      </c>
      <c r="C38" s="1" t="e">
        <f t="shared" si="1"/>
        <v>#REF!</v>
      </c>
      <c r="D38" s="8"/>
      <c r="E38" s="8"/>
      <c r="F38" s="8"/>
      <c r="G38" s="8"/>
      <c r="H38" s="8"/>
      <c r="I38" s="8"/>
      <c r="J38" s="17"/>
      <c r="K38" s="17"/>
    </row>
    <row r="39" spans="1:13" ht="12.95" customHeight="1" x14ac:dyDescent="0.2">
      <c r="A39" s="4"/>
      <c r="B39" s="40">
        <v>13</v>
      </c>
      <c r="C39" s="1" t="e">
        <f t="shared" si="1"/>
        <v>#REF!</v>
      </c>
      <c r="D39" s="8"/>
      <c r="E39" s="8"/>
      <c r="F39" s="8"/>
      <c r="G39" s="8"/>
      <c r="H39" s="8"/>
      <c r="I39" s="8"/>
      <c r="J39" s="17"/>
      <c r="K39" s="17"/>
    </row>
    <row r="40" spans="1:13" ht="12.95" customHeight="1" x14ac:dyDescent="0.2">
      <c r="A40" s="4"/>
      <c r="B40" s="40">
        <v>14</v>
      </c>
      <c r="C40" s="1" t="e">
        <f t="shared" si="1"/>
        <v>#REF!</v>
      </c>
      <c r="D40" s="8"/>
      <c r="E40" s="8"/>
      <c r="F40" s="8"/>
      <c r="G40" s="8"/>
      <c r="H40" s="8"/>
      <c r="I40" s="8"/>
      <c r="J40" s="17"/>
      <c r="K40" s="17"/>
    </row>
    <row r="41" spans="1:13" ht="12.95" customHeight="1" x14ac:dyDescent="0.2">
      <c r="A41" s="4"/>
      <c r="B41" s="40">
        <v>15</v>
      </c>
      <c r="C41" s="1" t="s">
        <v>11</v>
      </c>
      <c r="D41" s="8"/>
      <c r="E41" s="8"/>
      <c r="F41" s="8"/>
      <c r="G41" s="8"/>
      <c r="H41" s="8"/>
      <c r="I41" s="8"/>
      <c r="J41" s="17"/>
      <c r="K41" s="17"/>
    </row>
    <row r="42" spans="1:13" ht="12.95" customHeight="1" x14ac:dyDescent="0.2">
      <c r="A42" s="5"/>
      <c r="B42" s="40">
        <v>16</v>
      </c>
      <c r="C42" s="1" t="s">
        <v>22</v>
      </c>
      <c r="D42" s="8"/>
      <c r="E42" s="8"/>
      <c r="F42" s="8"/>
      <c r="G42" s="8"/>
      <c r="H42" s="8"/>
      <c r="I42" s="8"/>
      <c r="J42" s="19"/>
      <c r="K42" s="19"/>
    </row>
    <row r="43" spans="1:13" s="18" customFormat="1" ht="12.95" customHeight="1" x14ac:dyDescent="0.2">
      <c r="A43"/>
      <c r="B43" s="43"/>
      <c r="C43" s="36"/>
      <c r="D43" s="13"/>
      <c r="E43" s="13"/>
      <c r="F43" s="13"/>
      <c r="G43" s="13"/>
      <c r="H43" s="13"/>
      <c r="I43" s="13"/>
    </row>
    <row r="44" spans="1:13" ht="12.95" customHeight="1" x14ac:dyDescent="0.2">
      <c r="A44" s="5"/>
      <c r="B44" s="37" t="s">
        <v>18</v>
      </c>
      <c r="C44" s="42" t="s">
        <v>20</v>
      </c>
      <c r="D44" s="14">
        <f t="shared" ref="D44:I44" si="2">SUM(D45:D48)</f>
        <v>0</v>
      </c>
      <c r="E44" s="2">
        <f t="shared" si="2"/>
        <v>0</v>
      </c>
      <c r="F44" s="2">
        <f t="shared" si="2"/>
        <v>0</v>
      </c>
      <c r="G44" s="14">
        <f t="shared" si="2"/>
        <v>0</v>
      </c>
      <c r="H44" s="2">
        <f t="shared" si="2"/>
        <v>0</v>
      </c>
      <c r="I44" s="2">
        <f t="shared" si="2"/>
        <v>0</v>
      </c>
      <c r="J44" s="32"/>
      <c r="K44" s="32"/>
      <c r="L44" s="33"/>
      <c r="M44" s="33"/>
    </row>
    <row r="45" spans="1:13" ht="12.95" customHeight="1" x14ac:dyDescent="0.2">
      <c r="A45" s="5"/>
      <c r="B45" s="40">
        <v>1</v>
      </c>
      <c r="C45" s="1" t="e">
        <f>+C17</f>
        <v>#REF!</v>
      </c>
      <c r="D45" s="14">
        <f t="shared" ref="D45:I45" si="3">+D51/$D$60</f>
        <v>0</v>
      </c>
      <c r="E45" s="2">
        <f t="shared" si="3"/>
        <v>0</v>
      </c>
      <c r="F45" s="2">
        <f t="shared" si="3"/>
        <v>0</v>
      </c>
      <c r="G45" s="14">
        <f t="shared" si="3"/>
        <v>0</v>
      </c>
      <c r="H45" s="2">
        <f t="shared" si="3"/>
        <v>0</v>
      </c>
      <c r="I45" s="2">
        <f t="shared" si="3"/>
        <v>0</v>
      </c>
      <c r="J45" s="32"/>
      <c r="K45" s="32"/>
      <c r="L45" s="33"/>
      <c r="M45" s="33"/>
    </row>
    <row r="46" spans="1:13" ht="12.95" customHeight="1" x14ac:dyDescent="0.2">
      <c r="A46" s="5"/>
      <c r="B46" s="40">
        <v>2</v>
      </c>
      <c r="C46" s="1" t="e">
        <f>+C18</f>
        <v>#REF!</v>
      </c>
      <c r="D46" s="14">
        <f t="shared" ref="D46:I46" si="4">+D52/$D$61</f>
        <v>0</v>
      </c>
      <c r="E46" s="2">
        <f t="shared" si="4"/>
        <v>0</v>
      </c>
      <c r="F46" s="2">
        <f t="shared" si="4"/>
        <v>0</v>
      </c>
      <c r="G46" s="14">
        <f t="shared" si="4"/>
        <v>0</v>
      </c>
      <c r="H46" s="2">
        <f t="shared" si="4"/>
        <v>0</v>
      </c>
      <c r="I46" s="2">
        <f t="shared" si="4"/>
        <v>0</v>
      </c>
      <c r="J46" s="32"/>
      <c r="K46" s="32"/>
      <c r="L46" s="33"/>
      <c r="M46" s="33"/>
    </row>
    <row r="47" spans="1:13" ht="12.95" customHeight="1" x14ac:dyDescent="0.2">
      <c r="A47" s="5"/>
      <c r="B47" s="40">
        <v>3</v>
      </c>
      <c r="C47" s="1" t="e">
        <f>+C37</f>
        <v>#REF!</v>
      </c>
      <c r="D47" s="14">
        <f t="shared" ref="D47:I47" si="5">+D53/$D$62</f>
        <v>0</v>
      </c>
      <c r="E47" s="2">
        <f t="shared" si="5"/>
        <v>0</v>
      </c>
      <c r="F47" s="2">
        <f t="shared" si="5"/>
        <v>0</v>
      </c>
      <c r="G47" s="14">
        <f t="shared" si="5"/>
        <v>0</v>
      </c>
      <c r="H47" s="2">
        <f t="shared" si="5"/>
        <v>0</v>
      </c>
      <c r="I47" s="2">
        <f t="shared" si="5"/>
        <v>0</v>
      </c>
      <c r="J47" s="32"/>
      <c r="K47" s="32"/>
      <c r="L47" s="33"/>
      <c r="M47" s="33"/>
    </row>
    <row r="48" spans="1:13" ht="12.95" customHeight="1" x14ac:dyDescent="0.2">
      <c r="A48" s="5"/>
      <c r="B48" s="40">
        <v>4</v>
      </c>
      <c r="C48" s="1" t="e">
        <f>+C39</f>
        <v>#REF!</v>
      </c>
      <c r="D48" s="14">
        <f t="shared" ref="D48:I48" si="6">+D54/$D$63</f>
        <v>0</v>
      </c>
      <c r="E48" s="2">
        <f t="shared" si="6"/>
        <v>0</v>
      </c>
      <c r="F48" s="2">
        <f t="shared" si="6"/>
        <v>0</v>
      </c>
      <c r="G48" s="14">
        <f t="shared" si="6"/>
        <v>0</v>
      </c>
      <c r="H48" s="2">
        <f t="shared" si="6"/>
        <v>0</v>
      </c>
      <c r="I48" s="2">
        <f t="shared" si="6"/>
        <v>0</v>
      </c>
      <c r="J48" s="32"/>
      <c r="K48" s="32"/>
      <c r="L48" s="33"/>
      <c r="M48" s="33"/>
    </row>
    <row r="49" spans="1:13" ht="12.95" customHeight="1" x14ac:dyDescent="0.2">
      <c r="A49" s="5"/>
      <c r="B49" s="44"/>
      <c r="C49" s="1"/>
      <c r="D49" s="15"/>
      <c r="E49" s="10"/>
      <c r="F49" s="10"/>
      <c r="G49" s="15"/>
      <c r="H49" s="10"/>
      <c r="I49" s="10"/>
      <c r="J49" s="32"/>
      <c r="K49" s="32"/>
      <c r="L49" s="33"/>
      <c r="M49" s="33"/>
    </row>
    <row r="50" spans="1:13" ht="12.95" customHeight="1" x14ac:dyDescent="0.2">
      <c r="A50" s="5"/>
      <c r="B50" s="44"/>
      <c r="C50" s="42" t="s">
        <v>25</v>
      </c>
      <c r="D50" s="13"/>
      <c r="E50" s="13"/>
      <c r="F50" s="13"/>
      <c r="G50" s="13"/>
      <c r="H50" s="13"/>
      <c r="I50" s="9"/>
      <c r="J50" s="19"/>
      <c r="K50" s="19"/>
    </row>
    <row r="51" spans="1:13" ht="12.95" customHeight="1" x14ac:dyDescent="0.2">
      <c r="A51" s="5"/>
      <c r="B51" s="40">
        <f t="shared" ref="B51:C54" si="7">+B45</f>
        <v>1</v>
      </c>
      <c r="C51" s="1" t="e">
        <f t="shared" si="7"/>
        <v>#REF!</v>
      </c>
      <c r="D51" s="8"/>
      <c r="E51" s="8"/>
      <c r="F51" s="8"/>
      <c r="G51" s="8"/>
      <c r="H51" s="8"/>
      <c r="I51" s="8"/>
      <c r="J51" s="19"/>
      <c r="K51" s="19"/>
    </row>
    <row r="52" spans="1:13" ht="12.95" customHeight="1" x14ac:dyDescent="0.2">
      <c r="A52" s="5"/>
      <c r="B52" s="40">
        <f t="shared" si="7"/>
        <v>2</v>
      </c>
      <c r="C52" s="11" t="e">
        <f t="shared" si="7"/>
        <v>#REF!</v>
      </c>
      <c r="D52" s="8"/>
      <c r="E52" s="8"/>
      <c r="F52" s="8"/>
      <c r="G52" s="8"/>
      <c r="H52" s="8"/>
      <c r="I52" s="8"/>
      <c r="J52" s="19"/>
      <c r="K52" s="19"/>
    </row>
    <row r="53" spans="1:13" ht="12.95" customHeight="1" x14ac:dyDescent="0.2">
      <c r="A53" s="5"/>
      <c r="B53" s="40">
        <f t="shared" si="7"/>
        <v>3</v>
      </c>
      <c r="C53" s="11" t="e">
        <f t="shared" si="7"/>
        <v>#REF!</v>
      </c>
      <c r="D53" s="8"/>
      <c r="E53" s="8"/>
      <c r="F53" s="8"/>
      <c r="G53" s="8"/>
      <c r="H53" s="8"/>
      <c r="I53" s="8"/>
      <c r="J53" s="19"/>
      <c r="K53" s="19"/>
    </row>
    <row r="54" spans="1:13" ht="12.95" customHeight="1" x14ac:dyDescent="0.2">
      <c r="A54" s="5"/>
      <c r="B54" s="40">
        <f t="shared" si="7"/>
        <v>4</v>
      </c>
      <c r="C54" s="11" t="e">
        <f t="shared" si="7"/>
        <v>#REF!</v>
      </c>
      <c r="D54" s="8"/>
      <c r="E54" s="8"/>
      <c r="F54" s="8"/>
      <c r="G54" s="8"/>
      <c r="H54" s="8"/>
      <c r="I54" s="8"/>
      <c r="J54" s="19"/>
      <c r="K54" s="19"/>
    </row>
    <row r="55" spans="1:13" s="18" customFormat="1" ht="12.95" customHeight="1" x14ac:dyDescent="0.2">
      <c r="A55"/>
      <c r="B55" s="41"/>
      <c r="C55" s="45"/>
      <c r="D55" s="13"/>
      <c r="E55" s="13"/>
      <c r="F55" s="13"/>
      <c r="G55" s="13"/>
      <c r="H55" s="13"/>
      <c r="I55" s="13"/>
    </row>
    <row r="56" spans="1:13" ht="12.95" customHeight="1" x14ac:dyDescent="0.2">
      <c r="A56" s="5"/>
      <c r="B56" s="46" t="s">
        <v>19</v>
      </c>
      <c r="C56" s="42" t="s">
        <v>28</v>
      </c>
      <c r="D56" s="8"/>
      <c r="E56" s="8"/>
      <c r="F56" s="8"/>
      <c r="G56" s="8"/>
      <c r="H56" s="8"/>
      <c r="I56" s="8"/>
      <c r="J56" s="19"/>
      <c r="K56" s="19"/>
    </row>
    <row r="57" spans="1:13" ht="12.95" customHeight="1" x14ac:dyDescent="0.2">
      <c r="A57" s="5"/>
      <c r="B57" s="11"/>
      <c r="C57" s="11"/>
      <c r="D57" s="39"/>
      <c r="E57" s="39"/>
      <c r="F57" s="39"/>
      <c r="G57" s="39"/>
      <c r="H57" s="39"/>
      <c r="I57" s="39"/>
      <c r="J57" s="19"/>
      <c r="K57" s="19"/>
    </row>
    <row r="58" spans="1:13" ht="12.95" customHeight="1" x14ac:dyDescent="0.2">
      <c r="A58" s="5"/>
      <c r="B58" s="4"/>
      <c r="C58" s="4"/>
      <c r="D58" s="17"/>
      <c r="E58" s="17"/>
      <c r="F58" s="17"/>
      <c r="G58" s="17"/>
      <c r="H58" s="17"/>
      <c r="I58" s="17"/>
      <c r="J58" s="19"/>
      <c r="K58" s="19"/>
    </row>
    <row r="59" spans="1:13" ht="12.95" customHeight="1" x14ac:dyDescent="0.2">
      <c r="A59" s="5"/>
      <c r="B59" s="5"/>
      <c r="C59" s="5" t="s">
        <v>23</v>
      </c>
      <c r="D59" s="19"/>
      <c r="E59" s="19"/>
      <c r="F59" s="19"/>
      <c r="G59" s="19"/>
      <c r="H59" s="19"/>
      <c r="I59" s="19"/>
      <c r="J59" s="19"/>
      <c r="K59" s="19"/>
    </row>
    <row r="60" spans="1:13" ht="12.95" customHeight="1" x14ac:dyDescent="0.2">
      <c r="A60" s="5"/>
      <c r="B60" s="5"/>
      <c r="C60" s="7" t="e">
        <f>+C51</f>
        <v>#REF!</v>
      </c>
      <c r="D60" s="34">
        <v>25</v>
      </c>
      <c r="E60" s="19"/>
      <c r="F60" s="19"/>
      <c r="G60" s="19"/>
      <c r="H60" s="19"/>
      <c r="I60" s="19"/>
      <c r="J60" s="19"/>
      <c r="K60" s="19"/>
    </row>
    <row r="61" spans="1:13" ht="12.95" customHeight="1" x14ac:dyDescent="0.2">
      <c r="A61" s="5"/>
      <c r="B61" s="5"/>
      <c r="C61" s="7" t="e">
        <f>+C52</f>
        <v>#REF!</v>
      </c>
      <c r="D61" s="34">
        <v>16</v>
      </c>
      <c r="E61" s="19"/>
      <c r="F61" s="19"/>
      <c r="G61" s="19"/>
      <c r="H61" s="19"/>
      <c r="I61" s="19"/>
      <c r="J61" s="19"/>
      <c r="K61" s="19"/>
    </row>
    <row r="62" spans="1:13" ht="12.95" customHeight="1" x14ac:dyDescent="0.2">
      <c r="A62" s="5"/>
      <c r="B62" s="5"/>
      <c r="C62" s="7" t="e">
        <f>+C53</f>
        <v>#REF!</v>
      </c>
      <c r="D62" s="34">
        <v>15</v>
      </c>
      <c r="E62" s="19"/>
      <c r="F62" s="19"/>
      <c r="G62" s="19"/>
      <c r="H62" s="19"/>
      <c r="I62" s="19"/>
      <c r="J62" s="19"/>
      <c r="K62" s="19"/>
    </row>
    <row r="63" spans="1:13" ht="12.95" customHeight="1" x14ac:dyDescent="0.2">
      <c r="A63" s="5"/>
      <c r="B63" s="5"/>
      <c r="C63" s="7" t="e">
        <f>+C54</f>
        <v>#REF!</v>
      </c>
      <c r="D63" s="34">
        <v>75</v>
      </c>
      <c r="E63" s="19"/>
      <c r="F63" s="19"/>
      <c r="G63" s="19"/>
      <c r="H63" s="19"/>
      <c r="I63" s="19"/>
      <c r="J63" s="19"/>
      <c r="K63" s="19"/>
    </row>
    <row r="64" spans="1:13" x14ac:dyDescent="0.2">
      <c r="A64" s="5"/>
      <c r="B64" s="5"/>
      <c r="C64" s="5"/>
      <c r="D64" s="19"/>
      <c r="E64" s="19"/>
      <c r="F64" s="19"/>
      <c r="G64" s="19"/>
      <c r="H64" s="19"/>
      <c r="I64" s="19"/>
      <c r="J64" s="19"/>
      <c r="K64" s="19"/>
    </row>
    <row r="65" spans="1:11" x14ac:dyDescent="0.2">
      <c r="A65" s="5"/>
      <c r="B65" s="5"/>
      <c r="C65" s="5"/>
      <c r="D65" s="19"/>
      <c r="E65" s="19"/>
      <c r="F65" s="19"/>
      <c r="G65" s="19"/>
      <c r="H65" s="19"/>
      <c r="I65" s="19"/>
      <c r="J65" s="19"/>
      <c r="K65" s="19"/>
    </row>
    <row r="66" spans="1:11" x14ac:dyDescent="0.2">
      <c r="A66" s="5"/>
      <c r="B66" s="5"/>
      <c r="C66" s="5"/>
      <c r="D66" s="19"/>
      <c r="E66" s="19"/>
      <c r="F66" s="19"/>
      <c r="G66" s="19"/>
      <c r="H66" s="19"/>
      <c r="I66" s="19"/>
      <c r="J66" s="19"/>
      <c r="K66" s="19"/>
    </row>
    <row r="67" spans="1:11" x14ac:dyDescent="0.2">
      <c r="A67" s="5"/>
      <c r="B67" s="5"/>
      <c r="C67" s="5"/>
      <c r="D67" s="19"/>
      <c r="E67" s="19"/>
      <c r="F67" s="19"/>
      <c r="G67" s="19"/>
      <c r="H67" s="19"/>
      <c r="I67" s="19"/>
      <c r="J67" s="19"/>
      <c r="K67" s="19"/>
    </row>
    <row r="68" spans="1:11" x14ac:dyDescent="0.2">
      <c r="A68" s="5"/>
      <c r="B68" s="5"/>
      <c r="C68" s="5"/>
      <c r="D68" s="19"/>
      <c r="E68" s="19"/>
      <c r="F68" s="19"/>
      <c r="G68" s="19"/>
      <c r="H68" s="19"/>
      <c r="I68" s="19"/>
      <c r="J68" s="19"/>
      <c r="K68" s="19"/>
    </row>
    <row r="69" spans="1:11" x14ac:dyDescent="0.2">
      <c r="A69" s="5"/>
      <c r="B69" s="5"/>
      <c r="C69" s="5"/>
      <c r="D69" s="19"/>
      <c r="E69" s="19"/>
      <c r="F69" s="19"/>
      <c r="G69" s="19"/>
      <c r="H69" s="19"/>
      <c r="I69" s="19"/>
      <c r="J69" s="19"/>
      <c r="K69" s="19"/>
    </row>
    <row r="70" spans="1:11" x14ac:dyDescent="0.2">
      <c r="A70" s="5"/>
      <c r="B70" s="5"/>
      <c r="C70" s="5"/>
      <c r="D70" s="19"/>
      <c r="E70" s="19"/>
      <c r="F70" s="19"/>
      <c r="G70" s="19"/>
      <c r="H70" s="19"/>
      <c r="I70" s="19"/>
      <c r="J70" s="19"/>
      <c r="K70" s="19"/>
    </row>
    <row r="71" spans="1:11" x14ac:dyDescent="0.2">
      <c r="A71" s="5"/>
      <c r="B71" s="5"/>
      <c r="C71" s="5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5"/>
      <c r="B72" s="5"/>
      <c r="C72" s="5"/>
      <c r="D72" s="19"/>
      <c r="E72" s="19"/>
      <c r="F72" s="19"/>
      <c r="G72" s="19"/>
      <c r="H72" s="19"/>
      <c r="I72" s="19"/>
      <c r="J72" s="19"/>
      <c r="K72" s="19"/>
    </row>
    <row r="73" spans="1:11" x14ac:dyDescent="0.2">
      <c r="A73" s="5"/>
      <c r="B73" s="5"/>
      <c r="C73" s="5"/>
      <c r="D73" s="19"/>
      <c r="E73" s="19"/>
      <c r="F73" s="19"/>
      <c r="G73" s="19"/>
      <c r="H73" s="19"/>
      <c r="I73" s="19"/>
      <c r="J73" s="19"/>
      <c r="K73" s="19"/>
    </row>
    <row r="74" spans="1:11" x14ac:dyDescent="0.2">
      <c r="A74" s="5"/>
      <c r="B74" s="5"/>
      <c r="C74" s="5"/>
      <c r="D74" s="19"/>
      <c r="E74" s="19"/>
      <c r="F74" s="19"/>
      <c r="G74" s="19"/>
      <c r="H74" s="19"/>
      <c r="I74" s="19"/>
      <c r="J74" s="19"/>
      <c r="K74" s="19"/>
    </row>
    <row r="75" spans="1:11" x14ac:dyDescent="0.2">
      <c r="A75" s="5"/>
      <c r="B75" s="5"/>
      <c r="C75" s="5"/>
      <c r="D75" s="19"/>
      <c r="E75" s="19"/>
      <c r="F75" s="19"/>
      <c r="G75" s="19"/>
      <c r="H75" s="19"/>
      <c r="I75" s="19"/>
      <c r="J75" s="19"/>
      <c r="K75" s="19"/>
    </row>
    <row r="76" spans="1:11" x14ac:dyDescent="0.2">
      <c r="A76" s="5"/>
      <c r="B76" s="5"/>
      <c r="C76" s="5"/>
      <c r="D76" s="19"/>
      <c r="E76" s="19"/>
      <c r="F76" s="19"/>
      <c r="G76" s="19"/>
      <c r="H76" s="19"/>
      <c r="I76" s="19"/>
      <c r="J76" s="19"/>
      <c r="K76" s="19"/>
    </row>
    <row r="77" spans="1:11" x14ac:dyDescent="0.2">
      <c r="A77" s="5"/>
      <c r="B77" s="5"/>
      <c r="C77" s="5"/>
      <c r="D77" s="19"/>
      <c r="E77" s="19"/>
      <c r="F77" s="19"/>
      <c r="G77" s="19"/>
      <c r="H77" s="19"/>
      <c r="I77" s="19"/>
      <c r="J77" s="19"/>
      <c r="K77" s="19"/>
    </row>
    <row r="78" spans="1:11" x14ac:dyDescent="0.2">
      <c r="A78" s="5"/>
      <c r="B78" s="5"/>
      <c r="C78" s="5"/>
      <c r="D78" s="19"/>
      <c r="E78" s="19"/>
      <c r="F78" s="19"/>
      <c r="G78" s="19"/>
      <c r="H78" s="19"/>
      <c r="I78" s="19"/>
      <c r="J78" s="19"/>
      <c r="K78" s="19"/>
    </row>
    <row r="79" spans="1:11" x14ac:dyDescent="0.2">
      <c r="A79" s="5"/>
      <c r="B79" s="5"/>
      <c r="C79" s="5"/>
      <c r="D79" s="19"/>
      <c r="E79" s="19"/>
      <c r="F79" s="19"/>
      <c r="G79" s="19"/>
      <c r="H79" s="19"/>
      <c r="I79" s="19"/>
      <c r="J79" s="19"/>
      <c r="K79" s="19"/>
    </row>
    <row r="80" spans="1:11" x14ac:dyDescent="0.2">
      <c r="A80" s="5"/>
      <c r="B80" s="5"/>
      <c r="C80" s="5"/>
      <c r="D80" s="19"/>
      <c r="E80" s="19"/>
      <c r="F80" s="19"/>
      <c r="G80" s="19"/>
      <c r="H80" s="19"/>
      <c r="I80" s="19"/>
      <c r="J80" s="19"/>
      <c r="K80" s="19"/>
    </row>
    <row r="81" spans="1:11" x14ac:dyDescent="0.2">
      <c r="A81" s="5"/>
      <c r="B81" s="5"/>
      <c r="C81" s="5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A82" s="5"/>
      <c r="B82" s="5"/>
      <c r="C82" s="5"/>
      <c r="D82" s="19"/>
      <c r="E82" s="19"/>
      <c r="F82" s="19"/>
      <c r="G82" s="19"/>
      <c r="H82" s="19"/>
      <c r="I82" s="19"/>
      <c r="J82" s="19"/>
      <c r="K82" s="19"/>
    </row>
    <row r="83" spans="1:11" x14ac:dyDescent="0.2">
      <c r="A83" s="5"/>
      <c r="B83" s="5"/>
      <c r="C83" s="5"/>
      <c r="D83" s="19"/>
      <c r="E83" s="19"/>
      <c r="F83" s="19"/>
      <c r="G83" s="19"/>
      <c r="H83" s="19"/>
      <c r="I83" s="19"/>
      <c r="J83" s="19"/>
      <c r="K83" s="19"/>
    </row>
    <row r="84" spans="1:11" x14ac:dyDescent="0.2">
      <c r="A84" s="5"/>
      <c r="B84" s="5"/>
      <c r="C84" s="5"/>
      <c r="D84" s="19"/>
      <c r="E84" s="19"/>
      <c r="F84" s="19"/>
      <c r="G84" s="19"/>
      <c r="H84" s="19"/>
      <c r="I84" s="19"/>
      <c r="J84" s="19"/>
      <c r="K84" s="19"/>
    </row>
    <row r="85" spans="1:11" x14ac:dyDescent="0.2">
      <c r="A85" s="5"/>
      <c r="B85" s="5"/>
      <c r="C85" s="5"/>
      <c r="D85" s="19"/>
      <c r="E85" s="19"/>
      <c r="F85" s="19"/>
      <c r="G85" s="19"/>
      <c r="H85" s="19"/>
      <c r="I85" s="19"/>
      <c r="J85" s="19"/>
      <c r="K85" s="19"/>
    </row>
    <row r="86" spans="1:11" x14ac:dyDescent="0.2">
      <c r="A86" s="5"/>
      <c r="B86" s="5"/>
      <c r="C86" s="5"/>
      <c r="D86" s="19"/>
      <c r="E86" s="19"/>
      <c r="F86" s="19"/>
      <c r="G86" s="19"/>
      <c r="H86" s="19"/>
      <c r="I86" s="19"/>
      <c r="J86" s="19"/>
      <c r="K86" s="19"/>
    </row>
    <row r="87" spans="1:11" x14ac:dyDescent="0.2">
      <c r="A87" s="5"/>
      <c r="B87" s="5"/>
      <c r="C87" s="5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5"/>
      <c r="B88" s="5"/>
      <c r="C88" s="5"/>
      <c r="D88" s="19"/>
      <c r="E88" s="19"/>
      <c r="F88" s="19"/>
      <c r="G88" s="19"/>
      <c r="H88" s="19"/>
      <c r="I88" s="19"/>
      <c r="J88" s="19"/>
      <c r="K88" s="19"/>
    </row>
    <row r="89" spans="1:11" x14ac:dyDescent="0.2">
      <c r="A89" s="5"/>
      <c r="B89" s="5"/>
      <c r="C89" s="5"/>
      <c r="D89" s="19"/>
      <c r="E89" s="19"/>
      <c r="F89" s="19"/>
      <c r="G89" s="19"/>
      <c r="H89" s="19"/>
      <c r="I89" s="19"/>
      <c r="J89" s="19"/>
      <c r="K89" s="19"/>
    </row>
    <row r="90" spans="1:11" x14ac:dyDescent="0.2">
      <c r="A90" s="5"/>
      <c r="B90" s="5"/>
      <c r="C90" s="5"/>
      <c r="D90" s="19"/>
      <c r="E90" s="19"/>
      <c r="F90" s="19"/>
      <c r="G90" s="19"/>
      <c r="H90" s="19"/>
      <c r="I90" s="19"/>
      <c r="J90" s="19"/>
      <c r="K90" s="19"/>
    </row>
    <row r="91" spans="1:11" x14ac:dyDescent="0.2">
      <c r="A91" s="5"/>
      <c r="B91" s="5"/>
      <c r="C91" s="5"/>
      <c r="D91" s="19"/>
      <c r="E91" s="19"/>
      <c r="F91" s="19"/>
      <c r="G91" s="19"/>
      <c r="H91" s="19"/>
      <c r="I91" s="19"/>
      <c r="J91" s="19"/>
      <c r="K91" s="19"/>
    </row>
    <row r="92" spans="1:11" x14ac:dyDescent="0.2">
      <c r="A92" s="5"/>
      <c r="B92" s="5"/>
      <c r="C92" s="5"/>
      <c r="D92" s="19"/>
      <c r="E92" s="19"/>
      <c r="F92" s="19"/>
      <c r="G92" s="19"/>
      <c r="H92" s="19"/>
      <c r="I92" s="19"/>
      <c r="J92" s="19"/>
      <c r="K92" s="19"/>
    </row>
    <row r="93" spans="1:11" x14ac:dyDescent="0.2">
      <c r="A93" s="5"/>
      <c r="B93" s="5"/>
      <c r="C93" s="5"/>
      <c r="D93" s="19"/>
      <c r="E93" s="19"/>
      <c r="F93" s="19"/>
      <c r="G93" s="19"/>
      <c r="H93" s="19"/>
      <c r="I93" s="19"/>
      <c r="J93" s="19"/>
      <c r="K93" s="19"/>
    </row>
    <row r="94" spans="1:11" x14ac:dyDescent="0.2">
      <c r="A94" s="5"/>
      <c r="B94" s="5"/>
      <c r="C94" s="5"/>
      <c r="D94" s="19"/>
      <c r="E94" s="19"/>
      <c r="F94" s="19"/>
      <c r="G94" s="19"/>
      <c r="H94" s="19"/>
      <c r="I94" s="19"/>
      <c r="J94" s="19"/>
      <c r="K94" s="19"/>
    </row>
    <row r="95" spans="1:11" x14ac:dyDescent="0.2">
      <c r="A95" s="5"/>
      <c r="B95" s="5"/>
      <c r="C95" s="5"/>
      <c r="D95" s="19"/>
      <c r="E95" s="19"/>
      <c r="F95" s="19"/>
      <c r="G95" s="19"/>
      <c r="H95" s="19"/>
      <c r="I95" s="19"/>
      <c r="J95" s="19"/>
      <c r="K95" s="19"/>
    </row>
    <row r="96" spans="1:11" x14ac:dyDescent="0.2">
      <c r="A96" s="5"/>
      <c r="B96" s="5"/>
      <c r="C96" s="5"/>
      <c r="D96" s="19"/>
      <c r="E96" s="19"/>
      <c r="F96" s="19"/>
      <c r="G96" s="19"/>
      <c r="H96" s="19"/>
      <c r="I96" s="19"/>
      <c r="J96" s="19"/>
      <c r="K96" s="19"/>
    </row>
    <row r="97" spans="1:11" x14ac:dyDescent="0.2">
      <c r="A97" s="5"/>
      <c r="B97" s="5"/>
      <c r="C97" s="5"/>
      <c r="D97" s="19"/>
      <c r="E97" s="19"/>
      <c r="F97" s="19"/>
      <c r="G97" s="19"/>
      <c r="H97" s="19"/>
      <c r="I97" s="19"/>
      <c r="J97" s="19"/>
      <c r="K97" s="19"/>
    </row>
    <row r="98" spans="1:11" x14ac:dyDescent="0.2">
      <c r="A98" s="5"/>
      <c r="B98" s="5"/>
      <c r="C98" s="5"/>
      <c r="D98" s="19"/>
      <c r="E98" s="19"/>
      <c r="F98" s="19"/>
      <c r="G98" s="19"/>
      <c r="H98" s="19"/>
      <c r="I98" s="19"/>
      <c r="J98" s="19"/>
      <c r="K98" s="19"/>
    </row>
    <row r="99" spans="1:11" x14ac:dyDescent="0.2">
      <c r="A99" s="5"/>
      <c r="B99" s="5"/>
      <c r="C99" s="5"/>
      <c r="D99" s="19"/>
      <c r="E99" s="19"/>
      <c r="F99" s="19"/>
      <c r="G99" s="19"/>
      <c r="H99" s="19"/>
      <c r="I99" s="19"/>
      <c r="J99" s="19"/>
      <c r="K99" s="19"/>
    </row>
    <row r="100" spans="1:11" x14ac:dyDescent="0.2">
      <c r="A100" s="5"/>
      <c r="B100" s="5"/>
      <c r="C100" s="5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">
      <c r="A101" s="5"/>
      <c r="B101" s="5"/>
      <c r="C101" s="5"/>
      <c r="D101" s="19"/>
      <c r="E101" s="19"/>
      <c r="F101" s="19"/>
      <c r="G101" s="19"/>
      <c r="H101" s="19"/>
      <c r="I101" s="19"/>
      <c r="J101" s="19"/>
      <c r="K101" s="19"/>
    </row>
    <row r="102" spans="1:11" x14ac:dyDescent="0.2">
      <c r="A102" s="5"/>
      <c r="B102" s="5"/>
      <c r="C102" s="5"/>
      <c r="D102" s="19"/>
      <c r="E102" s="19"/>
      <c r="F102" s="19"/>
      <c r="G102" s="19"/>
      <c r="H102" s="19"/>
      <c r="I102" s="19"/>
      <c r="J102" s="19"/>
      <c r="K102" s="19"/>
    </row>
    <row r="103" spans="1:11" x14ac:dyDescent="0.2">
      <c r="A103" s="5"/>
      <c r="B103" s="5"/>
      <c r="C103" s="5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5"/>
      <c r="B104" s="5"/>
      <c r="C104" s="5"/>
      <c r="D104" s="19"/>
      <c r="E104" s="19"/>
      <c r="F104" s="19"/>
      <c r="G104" s="19"/>
      <c r="H104" s="19"/>
      <c r="I104" s="19"/>
      <c r="J104" s="19"/>
      <c r="K104" s="19"/>
    </row>
    <row r="105" spans="1:11" x14ac:dyDescent="0.2">
      <c r="A105" s="5"/>
      <c r="B105" s="5"/>
      <c r="C105" s="5"/>
      <c r="D105" s="19"/>
      <c r="E105" s="19"/>
      <c r="F105" s="19"/>
      <c r="G105" s="19"/>
      <c r="H105" s="19"/>
      <c r="I105" s="19"/>
      <c r="J105" s="19"/>
      <c r="K105" s="19"/>
    </row>
    <row r="106" spans="1:11" x14ac:dyDescent="0.2">
      <c r="A106" s="5"/>
      <c r="B106" s="5"/>
      <c r="C106" s="5"/>
      <c r="D106" s="19"/>
      <c r="E106" s="19"/>
      <c r="F106" s="19"/>
      <c r="G106" s="19"/>
      <c r="H106" s="19"/>
      <c r="I106" s="19"/>
      <c r="J106" s="19"/>
      <c r="K106" s="19"/>
    </row>
    <row r="107" spans="1:11" x14ac:dyDescent="0.2">
      <c r="A107" s="5"/>
      <c r="B107" s="5"/>
      <c r="C107" s="5"/>
      <c r="D107" s="19"/>
      <c r="E107" s="19"/>
      <c r="F107" s="19"/>
      <c r="G107" s="19"/>
      <c r="H107" s="19"/>
      <c r="I107" s="19"/>
      <c r="J107" s="19"/>
      <c r="K107" s="19"/>
    </row>
    <row r="108" spans="1:11" x14ac:dyDescent="0.2">
      <c r="A108" s="5"/>
      <c r="B108" s="5"/>
      <c r="C108" s="5"/>
      <c r="D108" s="19"/>
      <c r="E108" s="19"/>
      <c r="F108" s="19"/>
      <c r="G108" s="19"/>
      <c r="H108" s="19"/>
      <c r="I108" s="19"/>
      <c r="J108" s="19"/>
      <c r="K108" s="19"/>
    </row>
    <row r="109" spans="1:11" x14ac:dyDescent="0.2">
      <c r="A109" s="5"/>
      <c r="B109" s="5"/>
      <c r="C109" s="5"/>
      <c r="D109" s="19"/>
      <c r="E109" s="19"/>
      <c r="F109" s="19"/>
      <c r="G109" s="19"/>
      <c r="H109" s="19"/>
      <c r="I109" s="19"/>
      <c r="J109" s="19"/>
      <c r="K109" s="19"/>
    </row>
    <row r="110" spans="1:11" x14ac:dyDescent="0.2">
      <c r="A110" s="5"/>
      <c r="B110" s="5"/>
      <c r="C110" s="5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">
      <c r="A111" s="5"/>
      <c r="B111" s="5"/>
      <c r="C111" s="5"/>
      <c r="D111" s="19"/>
      <c r="E111" s="19"/>
      <c r="F111" s="19"/>
      <c r="G111" s="19"/>
      <c r="H111" s="19"/>
      <c r="I111" s="19"/>
      <c r="J111" s="19"/>
      <c r="K111" s="19"/>
    </row>
    <row r="112" spans="1:11" x14ac:dyDescent="0.2">
      <c r="A112" s="5"/>
      <c r="B112" s="5"/>
      <c r="C112" s="5"/>
      <c r="D112" s="19"/>
      <c r="E112" s="19"/>
      <c r="F112" s="19"/>
      <c r="G112" s="19"/>
      <c r="H112" s="19"/>
      <c r="I112" s="19"/>
      <c r="J112" s="19"/>
      <c r="K112" s="19"/>
    </row>
    <row r="113" spans="1:11" x14ac:dyDescent="0.2">
      <c r="A113" s="5"/>
      <c r="B113" s="5"/>
      <c r="C113" s="5"/>
      <c r="D113" s="19"/>
      <c r="E113" s="19"/>
      <c r="F113" s="19"/>
      <c r="G113" s="19"/>
      <c r="H113" s="19"/>
      <c r="I113" s="19"/>
      <c r="J113" s="19"/>
      <c r="K113" s="19"/>
    </row>
    <row r="114" spans="1:11" x14ac:dyDescent="0.2">
      <c r="A114" s="5"/>
      <c r="B114" s="5"/>
      <c r="C114" s="5"/>
      <c r="D114" s="19"/>
      <c r="E114" s="19"/>
      <c r="F114" s="19"/>
      <c r="G114" s="19"/>
      <c r="H114" s="19"/>
      <c r="I114" s="19"/>
      <c r="J114" s="19"/>
      <c r="K114" s="19"/>
    </row>
    <row r="115" spans="1:11" x14ac:dyDescent="0.2">
      <c r="A115" s="5"/>
      <c r="B115" s="5"/>
      <c r="C115" s="5"/>
      <c r="D115" s="19"/>
      <c r="E115" s="19"/>
      <c r="F115" s="19"/>
      <c r="G115" s="19"/>
      <c r="H115" s="19"/>
      <c r="I115" s="19"/>
      <c r="J115" s="19"/>
      <c r="K115" s="19"/>
    </row>
    <row r="116" spans="1:11" x14ac:dyDescent="0.2">
      <c r="A116" s="5"/>
      <c r="B116" s="5"/>
      <c r="C116" s="5"/>
      <c r="D116" s="19"/>
      <c r="E116" s="19"/>
      <c r="F116" s="19"/>
      <c r="G116" s="19"/>
      <c r="H116" s="19"/>
      <c r="I116" s="19"/>
      <c r="J116" s="19"/>
      <c r="K116" s="19"/>
    </row>
    <row r="117" spans="1:11" x14ac:dyDescent="0.2">
      <c r="A117" s="5"/>
      <c r="B117" s="5"/>
      <c r="C117" s="5"/>
      <c r="D117" s="19"/>
      <c r="E117" s="19"/>
      <c r="F117" s="19"/>
      <c r="G117" s="19"/>
      <c r="H117" s="19"/>
      <c r="I117" s="19"/>
      <c r="J117" s="19"/>
      <c r="K117" s="19"/>
    </row>
    <row r="118" spans="1:11" x14ac:dyDescent="0.2">
      <c r="A118" s="5"/>
      <c r="B118" s="5"/>
      <c r="C118" s="5"/>
      <c r="D118" s="19"/>
      <c r="E118" s="19"/>
      <c r="F118" s="19"/>
      <c r="G118" s="19"/>
      <c r="H118" s="19"/>
      <c r="I118" s="19"/>
      <c r="J118" s="19"/>
      <c r="K118" s="19"/>
    </row>
    <row r="119" spans="1:11" x14ac:dyDescent="0.2">
      <c r="A119" s="5"/>
      <c r="B119" s="5"/>
      <c r="C119" s="5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5"/>
      <c r="B120" s="5"/>
      <c r="C120" s="5"/>
      <c r="D120" s="19"/>
      <c r="E120" s="19"/>
      <c r="F120" s="19"/>
      <c r="G120" s="19"/>
      <c r="H120" s="19"/>
      <c r="I120" s="19"/>
      <c r="J120" s="19"/>
      <c r="K120" s="19"/>
    </row>
    <row r="121" spans="1:11" x14ac:dyDescent="0.2">
      <c r="A121" s="5"/>
      <c r="B121" s="5"/>
      <c r="C121" s="5"/>
      <c r="D121" s="19"/>
      <c r="E121" s="19"/>
      <c r="F121" s="19"/>
      <c r="G121" s="19"/>
      <c r="H121" s="19"/>
      <c r="I121" s="19"/>
      <c r="J121" s="19"/>
      <c r="K121" s="19"/>
    </row>
    <row r="122" spans="1:11" x14ac:dyDescent="0.2">
      <c r="A122" s="5"/>
      <c r="B122" s="5"/>
      <c r="C122" s="5"/>
      <c r="D122" s="19"/>
      <c r="E122" s="19"/>
      <c r="F122" s="19"/>
      <c r="G122" s="19"/>
      <c r="H122" s="19"/>
      <c r="I122" s="19"/>
      <c r="J122" s="19"/>
      <c r="K122" s="19"/>
    </row>
    <row r="123" spans="1:11" x14ac:dyDescent="0.2">
      <c r="A123" s="5"/>
      <c r="B123" s="5"/>
      <c r="C123" s="5"/>
      <c r="D123" s="19"/>
      <c r="E123" s="19"/>
      <c r="F123" s="19"/>
      <c r="G123" s="19"/>
      <c r="H123" s="19"/>
      <c r="I123" s="19"/>
      <c r="J123" s="19"/>
      <c r="K123" s="19"/>
    </row>
    <row r="124" spans="1:11" x14ac:dyDescent="0.2">
      <c r="A124" s="5"/>
      <c r="B124" s="5"/>
      <c r="C124" s="5"/>
      <c r="D124" s="19"/>
      <c r="E124" s="19"/>
      <c r="F124" s="19"/>
      <c r="G124" s="19"/>
      <c r="H124" s="19"/>
      <c r="I124" s="19"/>
      <c r="J124" s="19"/>
      <c r="K124" s="19"/>
    </row>
    <row r="125" spans="1:11" x14ac:dyDescent="0.2">
      <c r="A125" s="5"/>
      <c r="B125" s="5"/>
      <c r="C125" s="5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2">
      <c r="A126" s="5"/>
      <c r="B126" s="5"/>
      <c r="C126" s="5"/>
      <c r="D126" s="19"/>
      <c r="E126" s="19"/>
      <c r="F126" s="19"/>
      <c r="G126" s="19"/>
      <c r="H126" s="19"/>
      <c r="I126" s="19"/>
      <c r="J126" s="19"/>
      <c r="K126" s="19"/>
    </row>
    <row r="127" spans="1:11" x14ac:dyDescent="0.2">
      <c r="A127" s="5"/>
      <c r="B127" s="5"/>
      <c r="C127" s="5"/>
      <c r="D127" s="19"/>
      <c r="E127" s="19"/>
      <c r="F127" s="19"/>
      <c r="G127" s="19"/>
      <c r="H127" s="19"/>
      <c r="I127" s="19"/>
      <c r="J127" s="19"/>
      <c r="K127" s="19"/>
    </row>
    <row r="128" spans="1:11" x14ac:dyDescent="0.2">
      <c r="A128" s="5"/>
      <c r="B128" s="5"/>
      <c r="C128" s="5"/>
      <c r="D128" s="19"/>
      <c r="E128" s="19"/>
      <c r="F128" s="19"/>
      <c r="G128" s="19"/>
      <c r="H128" s="19"/>
      <c r="I128" s="19"/>
      <c r="J128" s="19"/>
      <c r="K128" s="19"/>
    </row>
    <row r="129" spans="1:11" x14ac:dyDescent="0.2">
      <c r="A129" s="5"/>
      <c r="B129" s="5"/>
      <c r="C129" s="5"/>
      <c r="D129" s="19"/>
      <c r="E129" s="19"/>
      <c r="F129" s="19"/>
      <c r="G129" s="19"/>
      <c r="H129" s="19"/>
      <c r="I129" s="19"/>
      <c r="J129" s="19"/>
      <c r="K129" s="19"/>
    </row>
    <row r="130" spans="1:11" x14ac:dyDescent="0.2">
      <c r="A130" s="5"/>
      <c r="B130" s="5"/>
      <c r="C130" s="5"/>
      <c r="D130" s="19"/>
      <c r="E130" s="19"/>
      <c r="F130" s="19"/>
      <c r="G130" s="19"/>
      <c r="H130" s="19"/>
      <c r="I130" s="19"/>
      <c r="J130" s="19"/>
      <c r="K130" s="19"/>
    </row>
    <row r="131" spans="1:11" x14ac:dyDescent="0.2">
      <c r="A131" s="5"/>
      <c r="B131" s="5"/>
      <c r="C131" s="5"/>
      <c r="D131" s="19"/>
      <c r="E131" s="19"/>
      <c r="F131" s="19"/>
      <c r="G131" s="19"/>
      <c r="H131" s="19"/>
      <c r="I131" s="19"/>
      <c r="J131" s="19"/>
      <c r="K131" s="19"/>
    </row>
    <row r="132" spans="1:11" x14ac:dyDescent="0.2">
      <c r="A132" s="5"/>
      <c r="B132" s="5"/>
      <c r="C132" s="5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2">
      <c r="A133" s="5"/>
      <c r="B133" s="5"/>
      <c r="C133" s="5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2">
      <c r="A134" s="5"/>
      <c r="B134" s="5"/>
      <c r="C134" s="5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">
      <c r="A135" s="5"/>
      <c r="B135" s="5"/>
      <c r="C135" s="5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5"/>
      <c r="B136" s="5"/>
      <c r="C136" s="5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2">
      <c r="A137" s="5"/>
      <c r="B137" s="5"/>
      <c r="C137" s="5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2">
      <c r="A138" s="5"/>
      <c r="B138" s="5"/>
      <c r="C138" s="5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2">
      <c r="A139" s="5"/>
      <c r="B139" s="5"/>
      <c r="C139" s="5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2">
      <c r="A140" s="5"/>
      <c r="B140" s="5"/>
      <c r="C140" s="5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2">
      <c r="A141" s="5"/>
      <c r="B141" s="5"/>
      <c r="C141" s="5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2">
      <c r="A142" s="5"/>
      <c r="B142" s="5"/>
      <c r="C142" s="5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2">
      <c r="A143" s="5"/>
      <c r="B143" s="5"/>
      <c r="C143" s="5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2">
      <c r="A144" s="5"/>
      <c r="B144" s="5"/>
      <c r="C144" s="5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2">
      <c r="A145" s="5"/>
      <c r="B145" s="5"/>
      <c r="C145" s="5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2">
      <c r="A146" s="5"/>
      <c r="B146" s="5"/>
      <c r="C146" s="5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2">
      <c r="A147" s="5"/>
      <c r="B147" s="5"/>
      <c r="C147" s="5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2">
      <c r="A148" s="5"/>
      <c r="B148" s="5"/>
      <c r="C148" s="5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2">
      <c r="A149" s="5"/>
      <c r="B149" s="5"/>
      <c r="C149" s="5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2">
      <c r="A150" s="5"/>
      <c r="B150" s="5"/>
      <c r="C150" s="5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">
      <c r="A151" s="5"/>
      <c r="B151" s="5"/>
      <c r="C151" s="5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5"/>
      <c r="B152" s="5"/>
      <c r="C152" s="5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2">
      <c r="A153" s="5"/>
      <c r="B153" s="5"/>
      <c r="C153" s="5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2">
      <c r="A154" s="5"/>
      <c r="B154" s="5"/>
      <c r="C154" s="5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2">
      <c r="A155" s="5"/>
      <c r="B155" s="5"/>
      <c r="C155" s="5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2">
      <c r="A156" s="5"/>
      <c r="B156" s="5"/>
      <c r="C156" s="5"/>
      <c r="D156" s="19"/>
      <c r="E156" s="19"/>
      <c r="F156" s="19"/>
      <c r="G156" s="19"/>
      <c r="H156" s="19"/>
      <c r="I156" s="19"/>
      <c r="J156" s="19"/>
      <c r="K156" s="19"/>
    </row>
  </sheetData>
  <mergeCells count="5">
    <mergeCell ref="B5:B6"/>
    <mergeCell ref="C5:C6"/>
    <mergeCell ref="D2:E2"/>
    <mergeCell ref="G5:I5"/>
    <mergeCell ref="D5:F5"/>
  </mergeCells>
  <phoneticPr fontId="2" type="noConversion"/>
  <printOptions horizontalCentered="1"/>
  <pageMargins left="0.39370078740157483" right="0.39370078740157483" top="0.98425196850393704" bottom="0.59055118110236227" header="0.19685039370078741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 parameter</vt:lpstr>
      <vt:lpstr>Populasi Unggas</vt:lpstr>
      <vt:lpstr>masuk_keluar</vt:lpstr>
      <vt:lpstr>masuk_keluar!Print_Area</vt:lpstr>
      <vt:lpstr>'Populasi Unggas'!Print_Area</vt:lpstr>
      <vt:lpstr>'Populasi Unggas'!Print_Titles</vt:lpstr>
    </vt:vector>
  </TitlesOfParts>
  <Company>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2025-01-24T04:39:07Z</cp:lastPrinted>
  <dcterms:created xsi:type="dcterms:W3CDTF">2006-07-12T03:26:03Z</dcterms:created>
  <dcterms:modified xsi:type="dcterms:W3CDTF">2026-05-05T08:38:51Z</dcterms:modified>
</cp:coreProperties>
</file>